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R:\POLICY\MIS\Public_Database\Final_to_webpage\"/>
    </mc:Choice>
  </mc:AlternateContent>
  <bookViews>
    <workbookView xWindow="0" yWindow="0" windowWidth="20190" windowHeight="7485"/>
  </bookViews>
  <sheets>
    <sheet name="FAA2004" sheetId="14" r:id="rId1"/>
    <sheet name="FMCSA2004" sheetId="15" r:id="rId2"/>
    <sheet name="FRA2004" sheetId="16" r:id="rId3"/>
    <sheet name="FTA2004" sheetId="13" r:id="rId4"/>
    <sheet name="PHMSA Pipeline 2004" sheetId="17" r:id="rId5"/>
    <sheet name="USCG2004" sheetId="18" r:id="rId6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4" i="18" l="1"/>
  <c r="M14" i="18"/>
  <c r="L14" i="18"/>
  <c r="K14" i="18"/>
  <c r="J14" i="18"/>
  <c r="I14" i="18"/>
  <c r="H14" i="18"/>
  <c r="G14" i="18"/>
  <c r="F14" i="18"/>
  <c r="E14" i="18"/>
  <c r="D14" i="18"/>
  <c r="C14" i="18"/>
  <c r="B14" i="18"/>
  <c r="N25" i="17"/>
  <c r="M25" i="17"/>
  <c r="L25" i="17"/>
  <c r="K25" i="17"/>
  <c r="J25" i="17"/>
  <c r="I25" i="17"/>
  <c r="H25" i="17"/>
  <c r="G25" i="17"/>
  <c r="F25" i="17"/>
  <c r="E25" i="17"/>
  <c r="D25" i="17"/>
  <c r="C25" i="17"/>
  <c r="B25" i="17"/>
  <c r="J12" i="17"/>
  <c r="I12" i="17"/>
  <c r="H12" i="17"/>
  <c r="G12" i="17"/>
  <c r="F12" i="17"/>
  <c r="E12" i="17"/>
  <c r="D12" i="17"/>
  <c r="C12" i="17"/>
  <c r="B12" i="17"/>
  <c r="N27" i="13"/>
  <c r="M27" i="13"/>
  <c r="L27" i="13"/>
  <c r="K27" i="13"/>
  <c r="J27" i="13"/>
  <c r="I27" i="13"/>
  <c r="H27" i="13"/>
  <c r="G27" i="13"/>
  <c r="F27" i="13"/>
  <c r="E27" i="13"/>
  <c r="D27" i="13"/>
  <c r="C27" i="13"/>
  <c r="B27" i="13"/>
  <c r="J14" i="13"/>
  <c r="I14" i="13"/>
  <c r="H14" i="13"/>
  <c r="G14" i="13"/>
  <c r="F14" i="13"/>
  <c r="E14" i="13"/>
  <c r="D14" i="13"/>
  <c r="C14" i="13"/>
  <c r="B14" i="13"/>
  <c r="N25" i="16"/>
  <c r="M25" i="16"/>
  <c r="L25" i="16"/>
  <c r="K25" i="16"/>
  <c r="J25" i="16"/>
  <c r="I25" i="16"/>
  <c r="H25" i="16"/>
  <c r="G25" i="16"/>
  <c r="F25" i="16"/>
  <c r="E25" i="16"/>
  <c r="D25" i="16"/>
  <c r="C25" i="16"/>
  <c r="B25" i="16"/>
  <c r="J13" i="16"/>
  <c r="I13" i="16"/>
  <c r="H13" i="16"/>
  <c r="G13" i="16"/>
  <c r="F13" i="16"/>
  <c r="E13" i="16"/>
  <c r="D13" i="16"/>
  <c r="C13" i="16"/>
  <c r="B13" i="16"/>
  <c r="N27" i="15"/>
  <c r="M27" i="15"/>
  <c r="L27" i="15"/>
  <c r="K27" i="15"/>
  <c r="J27" i="15"/>
  <c r="I27" i="15"/>
  <c r="H27" i="15"/>
  <c r="G27" i="15"/>
  <c r="F27" i="15"/>
  <c r="E27" i="15"/>
  <c r="D27" i="15"/>
  <c r="C27" i="15"/>
  <c r="B27" i="15"/>
  <c r="J14" i="15"/>
  <c r="I14" i="15"/>
  <c r="H14" i="15"/>
  <c r="G14" i="15"/>
  <c r="F14" i="15"/>
  <c r="E14" i="15"/>
  <c r="D14" i="15"/>
  <c r="C14" i="15"/>
  <c r="B14" i="15"/>
  <c r="N27" i="14"/>
  <c r="M27" i="14"/>
  <c r="L27" i="14"/>
  <c r="K27" i="14"/>
  <c r="J27" i="14"/>
  <c r="I27" i="14"/>
  <c r="H27" i="14"/>
  <c r="G27" i="14"/>
  <c r="F27" i="14"/>
  <c r="E27" i="14"/>
  <c r="D27" i="14"/>
  <c r="C27" i="14"/>
  <c r="B27" i="14"/>
  <c r="J14" i="14"/>
  <c r="I14" i="14"/>
  <c r="H14" i="14"/>
  <c r="G14" i="14"/>
  <c r="F14" i="14"/>
  <c r="E14" i="14"/>
  <c r="D14" i="14"/>
  <c r="C14" i="14"/>
  <c r="B14" i="14"/>
</calcChain>
</file>

<file path=xl/sharedStrings.xml><?xml version="1.0" encoding="utf-8"?>
<sst xmlns="http://schemas.openxmlformats.org/spreadsheetml/2006/main" count="241" uniqueCount="55">
  <si>
    <t>Total Number of Reporting Companies: 1,225</t>
  </si>
  <si>
    <t>Total Number of Reporting Safety-Sensitive Employees: 366,683</t>
  </si>
  <si>
    <t>2004 FAA Alcohol Test Results</t>
  </si>
  <si>
    <t>Type of Test</t>
  </si>
  <si>
    <t>Total # of Screening Test Results_x000D_
[Should equal the sum of Columns 2,3,7 and 8]</t>
  </si>
  <si>
    <t>Screening Tests_x000D_
with Results below 0.02</t>
  </si>
  <si>
    <t>Screening Tests_x000D_
with Results 0.02 Or greater</t>
  </si>
  <si>
    <t>Number of Confirmation Tests Results</t>
  </si>
  <si>
    <t>Confirmation Tests_x000D_
with Results 0.02 through 0.039</t>
  </si>
  <si>
    <t>Confirmation Tests_x000D_
with Results 0.04 Or greater</t>
  </si>
  <si>
    <t>"Shy Lung"_x000D_
~ with No Medical Explanation</t>
  </si>
  <si>
    <t>Other_x000D_
Refusals to Submit to Testing</t>
  </si>
  <si>
    <t>Cancelled Results</t>
  </si>
  <si>
    <t>Pre-Employment</t>
  </si>
  <si>
    <t>Random</t>
  </si>
  <si>
    <t>Post-Accident</t>
  </si>
  <si>
    <t>Reasonable Cause</t>
  </si>
  <si>
    <t>Return-to-Duty</t>
  </si>
  <si>
    <t>Follow-up</t>
  </si>
  <si>
    <t>Total:</t>
  </si>
  <si>
    <t>2004 FAA Drug Test Results</t>
  </si>
  <si>
    <t>Total Number of Test Results_x000D_
[Should equal the Sum of Columns 2,3,9,10,11 &amp; 12]</t>
  </si>
  <si>
    <t>Verified Negative Results</t>
  </si>
  <si>
    <t>Verified Positive Results_x000D_
~ For One or More Drugs</t>
  </si>
  <si>
    <t>Positive for Marijuana</t>
  </si>
  <si>
    <t>Positive for Cocaine</t>
  </si>
  <si>
    <t>Positive for PCP</t>
  </si>
  <si>
    <t>Positive for Opiates</t>
  </si>
  <si>
    <t>Positive for Amphetamines</t>
  </si>
  <si>
    <t>Adulterated</t>
  </si>
  <si>
    <t>Substituted</t>
  </si>
  <si>
    <t>"Shy Bladder"_x000D_
~ with No Medical Explanation</t>
  </si>
  <si>
    <t>Other Refusals to Submit to Testing</t>
  </si>
  <si>
    <t>Total Number of Reporting Companies: 2,180</t>
  </si>
  <si>
    <t>Total Number of Reporting Safety-Sensitive Employees: 674,473</t>
  </si>
  <si>
    <t>2004 FMCSA Alcohol Test Results</t>
  </si>
  <si>
    <t>Reasonable Suspicion</t>
  </si>
  <si>
    <t>2004 FMCSA Drug Test Results</t>
  </si>
  <si>
    <t>Total Number of Reporting Companies: 40</t>
  </si>
  <si>
    <t>Total Number of Reporting Safety-Sensitive Employees: 105,122</t>
  </si>
  <si>
    <t>2004 FRA Alcohol Test Results</t>
  </si>
  <si>
    <t>Reasonable Suspicion/Cause</t>
  </si>
  <si>
    <t>2004 FRA Drug Test Results</t>
  </si>
  <si>
    <t>Total Number of Reporting Companies: 3,135</t>
  </si>
  <si>
    <t>Total Number of Reporting Safety-Sensitive Employees: 261,198</t>
  </si>
  <si>
    <t>2004 FTA Alcohol Test Results</t>
  </si>
  <si>
    <t>2004 FTA Drug Test Results</t>
  </si>
  <si>
    <t>Total Number of Reporting Companies: 1,081</t>
  </si>
  <si>
    <t>Total Number of Reporting Safety-Sensitive Employees: 225,122</t>
  </si>
  <si>
    <t>Total Number of Reporting Companies: 657</t>
  </si>
  <si>
    <t>Total Number of Reporting Safety-Sensitive Employees: 77,231</t>
  </si>
  <si>
    <t>2004 USCG Drug Test Results</t>
  </si>
  <si>
    <t>Refusal Results</t>
  </si>
  <si>
    <t>2004 PHMSA Pipeline Drug Test Results</t>
  </si>
  <si>
    <t>2004 PHMSA Pipeline Alcohol Test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</si>
</sst>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b/>
      <sz val="8"/>
      <color rgb="FFFFFFFF"/>
      <name val="Arial"/>
      <family val="2"/>
    </font>
    <font>
      <b/>
      <sz val="11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83E79"/>
        <bgColor indexed="64"/>
      </patternFill>
    </fill>
    <fill>
      <patternFill patternType="solid">
        <fgColor rgb="FFE4EBFB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rgb="FFE4EBFB"/>
      </left>
      <right style="thick">
        <color rgb="FFE4EBFB"/>
      </right>
      <top style="thick">
        <color rgb="FFE4EBFB"/>
      </top>
      <bottom style="thick">
        <color rgb="FFE4EBFB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0" borderId="0" xfId="0" applyFont="1"/>
    <xf numFmtId="0" fontId="19" fillId="33" borderId="0" xfId="0" applyFont="1" applyFill="1" applyAlignment="1">
      <alignment vertical="top" wrapText="1"/>
    </xf>
    <xf numFmtId="3" fontId="0" fillId="0" borderId="10" xfId="0" applyNumberFormat="1" applyFill="1" applyBorder="1"/>
    <xf numFmtId="3" fontId="18" fillId="0" borderId="10" xfId="0" applyNumberFormat="1" applyFont="1" applyFill="1" applyBorder="1"/>
    <xf numFmtId="3" fontId="0" fillId="34" borderId="10" xfId="0" applyNumberFormat="1" applyFill="1" applyBorder="1"/>
    <xf numFmtId="3" fontId="18" fillId="34" borderId="10" xfId="0" applyNumberFormat="1" applyFont="1" applyFill="1" applyBorder="1"/>
    <xf numFmtId="0" fontId="20" fillId="0" borderId="0" xfId="0" applyFont="1" applyAlignment="1">
      <alignment horizontal="center" vertical="center"/>
    </xf>
    <xf numFmtId="0" fontId="19" fillId="33" borderId="0" xfId="0" applyFont="1" applyFill="1" applyAlignment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workbookViewId="0"/>
  </sheetViews>
  <sheetFormatPr defaultRowHeight="12.75" x14ac:dyDescent="0.2"/>
  <cols>
    <col min="1" max="1" width="16.7109375" bestFit="1" customWidth="1"/>
    <col min="2" max="2" width="41.7109375" customWidth="1"/>
    <col min="3" max="3" width="21.140625" customWidth="1"/>
    <col min="4" max="4" width="23.28515625" customWidth="1"/>
    <col min="5" max="5" width="32.140625" bestFit="1" customWidth="1"/>
    <col min="6" max="6" width="25.85546875" customWidth="1"/>
    <col min="7" max="7" width="23.28515625" customWidth="1"/>
    <col min="8" max="8" width="24.28515625" customWidth="1"/>
    <col min="9" max="9" width="24.7109375" customWidth="1"/>
    <col min="10" max="10" width="15.28515625" bestFit="1" customWidth="1"/>
    <col min="11" max="11" width="10.140625" bestFit="1" customWidth="1"/>
    <col min="12" max="12" width="24.28515625" customWidth="1"/>
    <col min="13" max="13" width="29.85546875" bestFit="1" customWidth="1"/>
    <col min="14" max="14" width="15.28515625" bestFit="1" customWidth="1"/>
  </cols>
  <sheetData>
    <row r="1" spans="1:10" x14ac:dyDescent="0.2">
      <c r="A1" t="s">
        <v>0</v>
      </c>
    </row>
    <row r="2" spans="1:10" x14ac:dyDescent="0.2">
      <c r="A2" t="s">
        <v>1</v>
      </c>
    </row>
    <row r="4" spans="1:10" x14ac:dyDescent="0.2">
      <c r="A4" s="1" t="s">
        <v>2</v>
      </c>
    </row>
    <row r="5" spans="1:10" ht="15" x14ac:dyDescent="0.2"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</row>
    <row r="6" spans="1:10" ht="15" x14ac:dyDescent="0.2">
      <c r="B6" s="7"/>
      <c r="C6" s="7"/>
      <c r="D6" s="7"/>
      <c r="E6" s="7"/>
      <c r="F6" s="7"/>
      <c r="G6" s="7"/>
      <c r="H6" s="8" t="s">
        <v>52</v>
      </c>
      <c r="I6" s="8"/>
      <c r="J6" s="7"/>
    </row>
    <row r="7" spans="1:10" ht="23.25" thickBot="1" x14ac:dyDescent="0.25">
      <c r="A7" s="2" t="s">
        <v>3</v>
      </c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</row>
    <row r="8" spans="1:10" ht="14.25" thickTop="1" thickBot="1" x14ac:dyDescent="0.25">
      <c r="A8" s="3" t="s">
        <v>13</v>
      </c>
      <c r="B8" s="3">
        <v>1288</v>
      </c>
      <c r="C8" s="3">
        <v>1288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</row>
    <row r="9" spans="1:10" ht="14.25" thickTop="1" thickBot="1" x14ac:dyDescent="0.25">
      <c r="A9" s="5" t="s">
        <v>14</v>
      </c>
      <c r="B9" s="5">
        <v>46632</v>
      </c>
      <c r="C9" s="5">
        <v>46535</v>
      </c>
      <c r="D9" s="5">
        <v>90</v>
      </c>
      <c r="E9" s="5">
        <v>80</v>
      </c>
      <c r="F9" s="5">
        <v>21</v>
      </c>
      <c r="G9" s="5">
        <v>35</v>
      </c>
      <c r="H9" s="5">
        <v>0</v>
      </c>
      <c r="I9" s="5">
        <v>7</v>
      </c>
      <c r="J9" s="5">
        <v>11</v>
      </c>
    </row>
    <row r="10" spans="1:10" ht="14.25" thickTop="1" thickBot="1" x14ac:dyDescent="0.25">
      <c r="A10" s="3" t="s">
        <v>15</v>
      </c>
      <c r="B10" s="3">
        <v>247</v>
      </c>
      <c r="C10" s="3">
        <v>243</v>
      </c>
      <c r="D10" s="3">
        <v>4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</row>
    <row r="11" spans="1:10" ht="14.25" thickTop="1" thickBot="1" x14ac:dyDescent="0.25">
      <c r="A11" s="5" t="s">
        <v>16</v>
      </c>
      <c r="B11" s="5">
        <v>214</v>
      </c>
      <c r="C11" s="5">
        <v>110</v>
      </c>
      <c r="D11" s="5">
        <v>100</v>
      </c>
      <c r="E11" s="5">
        <v>99</v>
      </c>
      <c r="F11" s="5">
        <v>19</v>
      </c>
      <c r="G11" s="5">
        <v>76</v>
      </c>
      <c r="H11" s="5">
        <v>0</v>
      </c>
      <c r="I11" s="5">
        <v>4</v>
      </c>
      <c r="J11" s="5">
        <v>0</v>
      </c>
    </row>
    <row r="12" spans="1:10" ht="14.25" thickTop="1" thickBot="1" x14ac:dyDescent="0.25">
      <c r="A12" s="3" t="s">
        <v>17</v>
      </c>
      <c r="B12" s="3">
        <v>136</v>
      </c>
      <c r="C12" s="3">
        <v>136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</row>
    <row r="13" spans="1:10" ht="14.25" thickTop="1" thickBot="1" x14ac:dyDescent="0.25">
      <c r="A13" s="5" t="s">
        <v>18</v>
      </c>
      <c r="B13" s="5">
        <v>1772</v>
      </c>
      <c r="C13" s="5">
        <v>1758</v>
      </c>
      <c r="D13" s="5">
        <v>14</v>
      </c>
      <c r="E13" s="5">
        <v>12</v>
      </c>
      <c r="F13" s="5">
        <v>7</v>
      </c>
      <c r="G13" s="5">
        <v>4</v>
      </c>
      <c r="H13" s="5">
        <v>0</v>
      </c>
      <c r="I13" s="5">
        <v>0</v>
      </c>
      <c r="J13" s="5">
        <v>0</v>
      </c>
    </row>
    <row r="14" spans="1:10" ht="14.25" thickTop="1" thickBot="1" x14ac:dyDescent="0.25">
      <c r="A14" s="4" t="s">
        <v>19</v>
      </c>
      <c r="B14" s="4">
        <f>SUM($B$8:$B$13)</f>
        <v>50289</v>
      </c>
      <c r="C14" s="4">
        <f>SUM($C$8:$C$13)</f>
        <v>50070</v>
      </c>
      <c r="D14" s="4">
        <f>SUM($D$8:$D$13)</f>
        <v>208</v>
      </c>
      <c r="E14" s="4">
        <f>SUM($E$8:$E$13)</f>
        <v>191</v>
      </c>
      <c r="F14" s="4">
        <f>SUM($F$8:$F$13)</f>
        <v>47</v>
      </c>
      <c r="G14" s="4">
        <f>SUM($G$8:$G$13)</f>
        <v>115</v>
      </c>
      <c r="H14" s="4">
        <f>SUM($H$8:$H$13)</f>
        <v>0</v>
      </c>
      <c r="I14" s="4">
        <f>SUM($I$8:$I$13)</f>
        <v>11</v>
      </c>
      <c r="J14" s="4">
        <f>SUM($J$8:$J$13)</f>
        <v>11</v>
      </c>
    </row>
    <row r="15" spans="1:10" ht="13.5" thickTop="1" x14ac:dyDescent="0.2"/>
    <row r="17" spans="1:14" x14ac:dyDescent="0.2">
      <c r="A17" s="1" t="s">
        <v>20</v>
      </c>
    </row>
    <row r="18" spans="1:14" ht="15" x14ac:dyDescent="0.2">
      <c r="B18" s="7">
        <v>1</v>
      </c>
      <c r="C18" s="7">
        <v>2</v>
      </c>
      <c r="D18" s="7">
        <v>3</v>
      </c>
      <c r="E18" s="7">
        <v>4</v>
      </c>
      <c r="F18" s="7">
        <v>5</v>
      </c>
      <c r="G18" s="7">
        <v>6</v>
      </c>
      <c r="H18" s="7">
        <v>7</v>
      </c>
      <c r="I18" s="7">
        <v>8</v>
      </c>
      <c r="J18" s="7">
        <v>9</v>
      </c>
      <c r="K18" s="7">
        <v>10</v>
      </c>
      <c r="L18" s="7">
        <v>11</v>
      </c>
      <c r="M18" s="7">
        <v>12</v>
      </c>
      <c r="N18" s="7">
        <v>13</v>
      </c>
    </row>
    <row r="19" spans="1:14" ht="15" x14ac:dyDescent="0.2">
      <c r="B19" s="7"/>
      <c r="C19" s="7"/>
      <c r="D19" s="7"/>
      <c r="E19" s="7"/>
      <c r="F19" s="7"/>
      <c r="G19" s="7"/>
      <c r="H19" s="7"/>
      <c r="I19" s="7"/>
      <c r="J19" s="8" t="s">
        <v>52</v>
      </c>
      <c r="K19" s="8"/>
      <c r="L19" s="8"/>
      <c r="M19" s="8"/>
      <c r="N19" s="7"/>
    </row>
    <row r="20" spans="1:14" ht="23.25" thickBot="1" x14ac:dyDescent="0.25">
      <c r="A20" s="2" t="s">
        <v>3</v>
      </c>
      <c r="B20" s="2" t="s">
        <v>21</v>
      </c>
      <c r="C20" s="2" t="s">
        <v>22</v>
      </c>
      <c r="D20" s="2" t="s">
        <v>23</v>
      </c>
      <c r="E20" s="2" t="s">
        <v>24</v>
      </c>
      <c r="F20" s="2" t="s">
        <v>25</v>
      </c>
      <c r="G20" s="2" t="s">
        <v>26</v>
      </c>
      <c r="H20" s="2" t="s">
        <v>27</v>
      </c>
      <c r="I20" s="2" t="s">
        <v>28</v>
      </c>
      <c r="J20" s="2" t="s">
        <v>29</v>
      </c>
      <c r="K20" s="2" t="s">
        <v>30</v>
      </c>
      <c r="L20" s="2" t="s">
        <v>31</v>
      </c>
      <c r="M20" s="2" t="s">
        <v>32</v>
      </c>
      <c r="N20" s="2" t="s">
        <v>12</v>
      </c>
    </row>
    <row r="21" spans="1:14" ht="14.25" thickTop="1" thickBot="1" x14ac:dyDescent="0.25">
      <c r="A21" s="3" t="s">
        <v>13</v>
      </c>
      <c r="B21" s="3">
        <v>82023</v>
      </c>
      <c r="C21" s="3">
        <v>81081</v>
      </c>
      <c r="D21" s="3">
        <v>896</v>
      </c>
      <c r="E21" s="3">
        <v>617</v>
      </c>
      <c r="F21" s="3">
        <v>221</v>
      </c>
      <c r="G21" s="3">
        <v>4</v>
      </c>
      <c r="H21" s="3">
        <v>11</v>
      </c>
      <c r="I21" s="3">
        <v>66</v>
      </c>
      <c r="J21" s="3">
        <v>7</v>
      </c>
      <c r="K21" s="3">
        <v>3</v>
      </c>
      <c r="L21" s="3">
        <v>3</v>
      </c>
      <c r="M21" s="3">
        <v>33</v>
      </c>
      <c r="N21" s="3">
        <v>128</v>
      </c>
    </row>
    <row r="22" spans="1:14" ht="14.25" thickTop="1" thickBot="1" x14ac:dyDescent="0.25">
      <c r="A22" s="5" t="s">
        <v>14</v>
      </c>
      <c r="B22" s="5">
        <v>101046</v>
      </c>
      <c r="C22" s="5">
        <v>100496</v>
      </c>
      <c r="D22" s="5">
        <v>507</v>
      </c>
      <c r="E22" s="5">
        <v>324</v>
      </c>
      <c r="F22" s="5">
        <v>133</v>
      </c>
      <c r="G22" s="5">
        <v>6</v>
      </c>
      <c r="H22" s="5">
        <v>12</v>
      </c>
      <c r="I22" s="5">
        <v>65</v>
      </c>
      <c r="J22" s="5">
        <v>4</v>
      </c>
      <c r="K22" s="5">
        <v>4</v>
      </c>
      <c r="L22" s="5">
        <v>4</v>
      </c>
      <c r="M22" s="5">
        <v>31</v>
      </c>
      <c r="N22" s="5">
        <v>145</v>
      </c>
    </row>
    <row r="23" spans="1:14" ht="14.25" thickTop="1" thickBot="1" x14ac:dyDescent="0.25">
      <c r="A23" s="3" t="s">
        <v>15</v>
      </c>
      <c r="B23" s="3">
        <v>525</v>
      </c>
      <c r="C23" s="3">
        <v>520</v>
      </c>
      <c r="D23" s="3">
        <v>5</v>
      </c>
      <c r="E23" s="3">
        <v>5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2</v>
      </c>
    </row>
    <row r="24" spans="1:14" ht="14.25" thickTop="1" thickBot="1" x14ac:dyDescent="0.25">
      <c r="A24" s="5" t="s">
        <v>16</v>
      </c>
      <c r="B24" s="5">
        <v>175</v>
      </c>
      <c r="C24" s="5">
        <v>157</v>
      </c>
      <c r="D24" s="5">
        <v>14</v>
      </c>
      <c r="E24" s="5">
        <v>9</v>
      </c>
      <c r="F24" s="5">
        <v>3</v>
      </c>
      <c r="G24" s="5">
        <v>0</v>
      </c>
      <c r="H24" s="5">
        <v>1</v>
      </c>
      <c r="I24" s="5">
        <v>3</v>
      </c>
      <c r="J24" s="5">
        <v>0</v>
      </c>
      <c r="K24" s="5">
        <v>0</v>
      </c>
      <c r="L24" s="5">
        <v>0</v>
      </c>
      <c r="M24" s="5">
        <v>4</v>
      </c>
      <c r="N24" s="5">
        <v>0</v>
      </c>
    </row>
    <row r="25" spans="1:14" ht="14.25" thickTop="1" thickBot="1" x14ac:dyDescent="0.25">
      <c r="A25" s="3" t="s">
        <v>17</v>
      </c>
      <c r="B25" s="3">
        <v>328</v>
      </c>
      <c r="C25" s="3">
        <v>318</v>
      </c>
      <c r="D25" s="3">
        <v>10</v>
      </c>
      <c r="E25" s="3">
        <v>7</v>
      </c>
      <c r="F25" s="3">
        <v>3</v>
      </c>
      <c r="G25" s="3">
        <v>0</v>
      </c>
      <c r="H25" s="3">
        <v>0</v>
      </c>
      <c r="I25" s="3">
        <v>1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</row>
    <row r="26" spans="1:14" ht="14.25" thickTop="1" thickBot="1" x14ac:dyDescent="0.25">
      <c r="A26" s="5" t="s">
        <v>18</v>
      </c>
      <c r="B26" s="5">
        <v>3021</v>
      </c>
      <c r="C26" s="5">
        <v>2968</v>
      </c>
      <c r="D26" s="5">
        <v>50</v>
      </c>
      <c r="E26" s="5">
        <v>24</v>
      </c>
      <c r="F26" s="5">
        <v>19</v>
      </c>
      <c r="G26" s="5">
        <v>0</v>
      </c>
      <c r="H26" s="5">
        <v>0</v>
      </c>
      <c r="I26" s="5">
        <v>10</v>
      </c>
      <c r="J26" s="5">
        <v>1</v>
      </c>
      <c r="K26" s="5">
        <v>1</v>
      </c>
      <c r="L26" s="5">
        <v>0</v>
      </c>
      <c r="M26" s="5">
        <v>1</v>
      </c>
      <c r="N26" s="5">
        <v>7</v>
      </c>
    </row>
    <row r="27" spans="1:14" ht="14.25" thickTop="1" thickBot="1" x14ac:dyDescent="0.25">
      <c r="A27" s="4" t="s">
        <v>19</v>
      </c>
      <c r="B27" s="4">
        <f>SUM($B$21:$B$26)</f>
        <v>187118</v>
      </c>
      <c r="C27" s="4">
        <f>SUM($C$21:$C$26)</f>
        <v>185540</v>
      </c>
      <c r="D27" s="4">
        <f>SUM($D$21:$D$26)</f>
        <v>1482</v>
      </c>
      <c r="E27" s="4">
        <f>SUM($E$21:$E$26)</f>
        <v>986</v>
      </c>
      <c r="F27" s="4">
        <f>SUM($F$21:$F$26)</f>
        <v>379</v>
      </c>
      <c r="G27" s="4">
        <f>SUM($G$21:$G$26)</f>
        <v>10</v>
      </c>
      <c r="H27" s="4">
        <f>SUM($H$21:$H$26)</f>
        <v>24</v>
      </c>
      <c r="I27" s="4">
        <f>SUM($I$21:$I$26)</f>
        <v>145</v>
      </c>
      <c r="J27" s="4">
        <f>SUM($J$21:$J$26)</f>
        <v>12</v>
      </c>
      <c r="K27" s="4">
        <f>SUM($K$21:$K$26)</f>
        <v>8</v>
      </c>
      <c r="L27" s="4">
        <f>SUM($L$21:$L$26)</f>
        <v>7</v>
      </c>
      <c r="M27" s="4">
        <f>SUM($M$21:$M$26)</f>
        <v>69</v>
      </c>
      <c r="N27" s="4">
        <f>SUM($N$21:$N$26)</f>
        <v>282</v>
      </c>
    </row>
    <row r="28" spans="1:14" ht="13.5" thickTop="1" x14ac:dyDescent="0.2"/>
  </sheetData>
  <mergeCells count="2">
    <mergeCell ref="H6:I6"/>
    <mergeCell ref="J19:M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workbookViewId="0"/>
  </sheetViews>
  <sheetFormatPr defaultRowHeight="12.75" x14ac:dyDescent="0.2"/>
  <cols>
    <col min="1" max="1" width="19.7109375" bestFit="1" customWidth="1"/>
    <col min="2" max="2" width="41.7109375" customWidth="1"/>
    <col min="3" max="3" width="21.140625" customWidth="1"/>
    <col min="4" max="4" width="23.28515625" customWidth="1"/>
    <col min="5" max="5" width="32.140625" bestFit="1" customWidth="1"/>
    <col min="6" max="6" width="25.85546875" customWidth="1"/>
    <col min="7" max="7" width="23.28515625" customWidth="1"/>
    <col min="8" max="8" width="24.28515625" customWidth="1"/>
    <col min="9" max="9" width="24.7109375" customWidth="1"/>
    <col min="10" max="10" width="15.28515625" bestFit="1" customWidth="1"/>
    <col min="11" max="11" width="10.140625" bestFit="1" customWidth="1"/>
    <col min="12" max="12" width="24.28515625" customWidth="1"/>
    <col min="13" max="13" width="29.85546875" bestFit="1" customWidth="1"/>
    <col min="14" max="14" width="15.28515625" bestFit="1" customWidth="1"/>
  </cols>
  <sheetData>
    <row r="1" spans="1:10" x14ac:dyDescent="0.2">
      <c r="A1" t="s">
        <v>33</v>
      </c>
    </row>
    <row r="2" spans="1:10" x14ac:dyDescent="0.2">
      <c r="A2" t="s">
        <v>34</v>
      </c>
    </row>
    <row r="4" spans="1:10" x14ac:dyDescent="0.2">
      <c r="A4" s="1" t="s">
        <v>35</v>
      </c>
    </row>
    <row r="5" spans="1:10" ht="15" x14ac:dyDescent="0.2"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</row>
    <row r="6" spans="1:10" ht="15" x14ac:dyDescent="0.2">
      <c r="B6" s="7"/>
      <c r="C6" s="7"/>
      <c r="D6" s="7"/>
      <c r="E6" s="7"/>
      <c r="F6" s="7"/>
      <c r="G6" s="7"/>
      <c r="H6" s="8" t="s">
        <v>52</v>
      </c>
      <c r="I6" s="8"/>
      <c r="J6" s="7"/>
    </row>
    <row r="7" spans="1:10" ht="23.25" thickBot="1" x14ac:dyDescent="0.25">
      <c r="A7" s="2" t="s">
        <v>3</v>
      </c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</row>
    <row r="8" spans="1:10" ht="14.25" thickTop="1" thickBot="1" x14ac:dyDescent="0.25">
      <c r="A8" s="3" t="s">
        <v>13</v>
      </c>
      <c r="B8" s="3">
        <v>6538</v>
      </c>
      <c r="C8" s="3">
        <v>6532</v>
      </c>
      <c r="D8" s="3">
        <v>6</v>
      </c>
      <c r="E8" s="3">
        <v>616</v>
      </c>
      <c r="F8" s="3">
        <v>2</v>
      </c>
      <c r="G8" s="3">
        <v>4</v>
      </c>
      <c r="H8" s="3">
        <v>0</v>
      </c>
      <c r="I8" s="3">
        <v>0</v>
      </c>
      <c r="J8" s="3">
        <v>24</v>
      </c>
    </row>
    <row r="9" spans="1:10" ht="14.25" thickTop="1" thickBot="1" x14ac:dyDescent="0.25">
      <c r="A9" s="5" t="s">
        <v>14</v>
      </c>
      <c r="B9" s="5">
        <v>90640</v>
      </c>
      <c r="C9" s="5">
        <v>90291</v>
      </c>
      <c r="D9" s="5">
        <v>312</v>
      </c>
      <c r="E9" s="5">
        <v>2329</v>
      </c>
      <c r="F9" s="5">
        <v>54</v>
      </c>
      <c r="G9" s="5">
        <v>64</v>
      </c>
      <c r="H9" s="5">
        <v>5</v>
      </c>
      <c r="I9" s="5">
        <v>32</v>
      </c>
      <c r="J9" s="5">
        <v>387</v>
      </c>
    </row>
    <row r="10" spans="1:10" ht="14.25" thickTop="1" thickBot="1" x14ac:dyDescent="0.25">
      <c r="A10" s="3" t="s">
        <v>15</v>
      </c>
      <c r="B10" s="3">
        <v>11293</v>
      </c>
      <c r="C10" s="3">
        <v>11224</v>
      </c>
      <c r="D10" s="3">
        <v>51</v>
      </c>
      <c r="E10" s="3">
        <v>578</v>
      </c>
      <c r="F10" s="3">
        <v>11</v>
      </c>
      <c r="G10" s="3">
        <v>14</v>
      </c>
      <c r="H10" s="3">
        <v>0</v>
      </c>
      <c r="I10" s="3">
        <v>18</v>
      </c>
      <c r="J10" s="3">
        <v>6</v>
      </c>
    </row>
    <row r="11" spans="1:10" ht="14.25" thickTop="1" thickBot="1" x14ac:dyDescent="0.25">
      <c r="A11" s="5" t="s">
        <v>36</v>
      </c>
      <c r="B11" s="5">
        <v>428</v>
      </c>
      <c r="C11" s="5">
        <v>307</v>
      </c>
      <c r="D11" s="5">
        <v>114</v>
      </c>
      <c r="E11" s="5">
        <v>132</v>
      </c>
      <c r="F11" s="5">
        <v>30</v>
      </c>
      <c r="G11" s="5">
        <v>80</v>
      </c>
      <c r="H11" s="5">
        <v>0</v>
      </c>
      <c r="I11" s="5">
        <v>7</v>
      </c>
      <c r="J11" s="5">
        <v>2</v>
      </c>
    </row>
    <row r="12" spans="1:10" ht="14.25" thickTop="1" thickBot="1" x14ac:dyDescent="0.25">
      <c r="A12" s="3" t="s">
        <v>17</v>
      </c>
      <c r="B12" s="3">
        <v>519</v>
      </c>
      <c r="C12" s="3">
        <v>515</v>
      </c>
      <c r="D12" s="3">
        <v>4</v>
      </c>
      <c r="E12" s="3">
        <v>111</v>
      </c>
      <c r="F12" s="3">
        <v>2</v>
      </c>
      <c r="G12" s="3">
        <v>2</v>
      </c>
      <c r="H12" s="3">
        <v>0</v>
      </c>
      <c r="I12" s="3">
        <v>0</v>
      </c>
      <c r="J12" s="3">
        <v>0</v>
      </c>
    </row>
    <row r="13" spans="1:10" ht="14.25" thickTop="1" thickBot="1" x14ac:dyDescent="0.25">
      <c r="A13" s="5" t="s">
        <v>18</v>
      </c>
      <c r="B13" s="5">
        <v>2390</v>
      </c>
      <c r="C13" s="5">
        <v>2379</v>
      </c>
      <c r="D13" s="5">
        <v>10</v>
      </c>
      <c r="E13" s="5">
        <v>15</v>
      </c>
      <c r="F13" s="5">
        <v>6</v>
      </c>
      <c r="G13" s="5">
        <v>4</v>
      </c>
      <c r="H13" s="5">
        <v>0</v>
      </c>
      <c r="I13" s="5">
        <v>1</v>
      </c>
      <c r="J13" s="5">
        <v>4</v>
      </c>
    </row>
    <row r="14" spans="1:10" ht="14.25" thickTop="1" thickBot="1" x14ac:dyDescent="0.25">
      <c r="A14" s="4" t="s">
        <v>19</v>
      </c>
      <c r="B14" s="4">
        <f>SUM($B$8:$B$13)</f>
        <v>111808</v>
      </c>
      <c r="C14" s="4">
        <f>SUM($C$8:$C$13)</f>
        <v>111248</v>
      </c>
      <c r="D14" s="4">
        <f>SUM($D$8:$D$13)</f>
        <v>497</v>
      </c>
      <c r="E14" s="4">
        <f>SUM($E$8:$E$13)</f>
        <v>3781</v>
      </c>
      <c r="F14" s="4">
        <f>SUM($F$8:$F$13)</f>
        <v>105</v>
      </c>
      <c r="G14" s="4">
        <f>SUM($G$8:$G$13)</f>
        <v>168</v>
      </c>
      <c r="H14" s="4">
        <f>SUM($H$8:$H$13)</f>
        <v>5</v>
      </c>
      <c r="I14" s="4">
        <f>SUM($I$8:$I$13)</f>
        <v>58</v>
      </c>
      <c r="J14" s="4">
        <f>SUM($J$8:$J$13)</f>
        <v>423</v>
      </c>
    </row>
    <row r="15" spans="1:10" ht="13.5" thickTop="1" x14ac:dyDescent="0.2"/>
    <row r="17" spans="1:14" x14ac:dyDescent="0.2">
      <c r="A17" s="1" t="s">
        <v>37</v>
      </c>
    </row>
    <row r="18" spans="1:14" ht="15" x14ac:dyDescent="0.2">
      <c r="B18" s="7">
        <v>1</v>
      </c>
      <c r="C18" s="7">
        <v>2</v>
      </c>
      <c r="D18" s="7">
        <v>3</v>
      </c>
      <c r="E18" s="7">
        <v>4</v>
      </c>
      <c r="F18" s="7">
        <v>5</v>
      </c>
      <c r="G18" s="7">
        <v>6</v>
      </c>
      <c r="H18" s="7">
        <v>7</v>
      </c>
      <c r="I18" s="7">
        <v>8</v>
      </c>
      <c r="J18" s="7">
        <v>9</v>
      </c>
      <c r="K18" s="7">
        <v>10</v>
      </c>
      <c r="L18" s="7">
        <v>11</v>
      </c>
      <c r="M18" s="7">
        <v>12</v>
      </c>
      <c r="N18" s="7">
        <v>13</v>
      </c>
    </row>
    <row r="19" spans="1:14" ht="15" x14ac:dyDescent="0.2">
      <c r="B19" s="7"/>
      <c r="C19" s="7"/>
      <c r="D19" s="7"/>
      <c r="E19" s="7"/>
      <c r="F19" s="7"/>
      <c r="G19" s="7"/>
      <c r="H19" s="7"/>
      <c r="I19" s="7"/>
      <c r="J19" s="8" t="s">
        <v>52</v>
      </c>
      <c r="K19" s="8"/>
      <c r="L19" s="8"/>
      <c r="M19" s="8"/>
      <c r="N19" s="7"/>
    </row>
    <row r="20" spans="1:14" ht="23.25" thickBot="1" x14ac:dyDescent="0.25">
      <c r="A20" s="2" t="s">
        <v>3</v>
      </c>
      <c r="B20" s="2" t="s">
        <v>21</v>
      </c>
      <c r="C20" s="2" t="s">
        <v>22</v>
      </c>
      <c r="D20" s="2" t="s">
        <v>23</v>
      </c>
      <c r="E20" s="2" t="s">
        <v>24</v>
      </c>
      <c r="F20" s="2" t="s">
        <v>25</v>
      </c>
      <c r="G20" s="2" t="s">
        <v>26</v>
      </c>
      <c r="H20" s="2" t="s">
        <v>27</v>
      </c>
      <c r="I20" s="2" t="s">
        <v>28</v>
      </c>
      <c r="J20" s="2" t="s">
        <v>29</v>
      </c>
      <c r="K20" s="2" t="s">
        <v>30</v>
      </c>
      <c r="L20" s="2" t="s">
        <v>31</v>
      </c>
      <c r="M20" s="2" t="s">
        <v>32</v>
      </c>
      <c r="N20" s="2" t="s">
        <v>12</v>
      </c>
    </row>
    <row r="21" spans="1:14" ht="14.25" thickTop="1" thickBot="1" x14ac:dyDescent="0.25">
      <c r="A21" s="3" t="s">
        <v>13</v>
      </c>
      <c r="B21" s="3">
        <v>402498</v>
      </c>
      <c r="C21" s="3">
        <v>393539</v>
      </c>
      <c r="D21" s="3">
        <v>8625</v>
      </c>
      <c r="E21" s="3">
        <v>5238</v>
      </c>
      <c r="F21" s="3">
        <v>2733</v>
      </c>
      <c r="G21" s="3">
        <v>53</v>
      </c>
      <c r="H21" s="3">
        <v>139</v>
      </c>
      <c r="I21" s="3">
        <v>719</v>
      </c>
      <c r="J21" s="3">
        <v>51</v>
      </c>
      <c r="K21" s="3">
        <v>30</v>
      </c>
      <c r="L21" s="3">
        <v>46</v>
      </c>
      <c r="M21" s="3">
        <v>207</v>
      </c>
      <c r="N21" s="3">
        <v>1172</v>
      </c>
    </row>
    <row r="22" spans="1:14" ht="14.25" thickTop="1" thickBot="1" x14ac:dyDescent="0.25">
      <c r="A22" s="5" t="s">
        <v>14</v>
      </c>
      <c r="B22" s="5">
        <v>359077</v>
      </c>
      <c r="C22" s="5">
        <v>355388</v>
      </c>
      <c r="D22" s="5">
        <v>3301</v>
      </c>
      <c r="E22" s="5">
        <v>1768</v>
      </c>
      <c r="F22" s="5">
        <v>1175</v>
      </c>
      <c r="G22" s="5">
        <v>7</v>
      </c>
      <c r="H22" s="5">
        <v>48</v>
      </c>
      <c r="I22" s="5">
        <v>390</v>
      </c>
      <c r="J22" s="5">
        <v>25</v>
      </c>
      <c r="K22" s="5">
        <v>31</v>
      </c>
      <c r="L22" s="5">
        <v>40</v>
      </c>
      <c r="M22" s="5">
        <v>292</v>
      </c>
      <c r="N22" s="5">
        <v>1736</v>
      </c>
    </row>
    <row r="23" spans="1:14" ht="14.25" thickTop="1" thickBot="1" x14ac:dyDescent="0.25">
      <c r="A23" s="3" t="s">
        <v>15</v>
      </c>
      <c r="B23" s="3">
        <v>19283</v>
      </c>
      <c r="C23" s="3">
        <v>18929</v>
      </c>
      <c r="D23" s="3">
        <v>315</v>
      </c>
      <c r="E23" s="3">
        <v>159</v>
      </c>
      <c r="F23" s="3">
        <v>109</v>
      </c>
      <c r="G23" s="3">
        <v>2</v>
      </c>
      <c r="H23" s="3">
        <v>17</v>
      </c>
      <c r="I23" s="3">
        <v>52</v>
      </c>
      <c r="J23" s="3">
        <v>3</v>
      </c>
      <c r="K23" s="3">
        <v>1</v>
      </c>
      <c r="L23" s="3">
        <v>0</v>
      </c>
      <c r="M23" s="3">
        <v>35</v>
      </c>
      <c r="N23" s="3">
        <v>119</v>
      </c>
    </row>
    <row r="24" spans="1:14" ht="14.25" thickTop="1" thickBot="1" x14ac:dyDescent="0.25">
      <c r="A24" s="5" t="s">
        <v>36</v>
      </c>
      <c r="B24" s="5">
        <v>598</v>
      </c>
      <c r="C24" s="5">
        <v>474</v>
      </c>
      <c r="D24" s="5">
        <v>101</v>
      </c>
      <c r="E24" s="5">
        <v>38</v>
      </c>
      <c r="F24" s="5">
        <v>49</v>
      </c>
      <c r="G24" s="5">
        <v>0</v>
      </c>
      <c r="H24" s="5">
        <v>4</v>
      </c>
      <c r="I24" s="5">
        <v>16</v>
      </c>
      <c r="J24" s="5">
        <v>0</v>
      </c>
      <c r="K24" s="5">
        <v>1</v>
      </c>
      <c r="L24" s="5">
        <v>0</v>
      </c>
      <c r="M24" s="5">
        <v>22</v>
      </c>
      <c r="N24" s="5">
        <v>3</v>
      </c>
    </row>
    <row r="25" spans="1:14" ht="14.25" thickTop="1" thickBot="1" x14ac:dyDescent="0.25">
      <c r="A25" s="3" t="s">
        <v>17</v>
      </c>
      <c r="B25" s="3">
        <v>2745</v>
      </c>
      <c r="C25" s="3">
        <v>2699</v>
      </c>
      <c r="D25" s="3">
        <v>45</v>
      </c>
      <c r="E25" s="3">
        <v>27</v>
      </c>
      <c r="F25" s="3">
        <v>12</v>
      </c>
      <c r="G25" s="3">
        <v>0</v>
      </c>
      <c r="H25" s="3">
        <v>0</v>
      </c>
      <c r="I25" s="3">
        <v>8</v>
      </c>
      <c r="J25" s="3">
        <v>0</v>
      </c>
      <c r="K25" s="3">
        <v>0</v>
      </c>
      <c r="L25" s="3">
        <v>0</v>
      </c>
      <c r="M25" s="3">
        <v>1</v>
      </c>
      <c r="N25" s="3">
        <v>10</v>
      </c>
    </row>
    <row r="26" spans="1:14" ht="14.25" thickTop="1" thickBot="1" x14ac:dyDescent="0.25">
      <c r="A26" s="5" t="s">
        <v>18</v>
      </c>
      <c r="B26" s="5">
        <v>6319</v>
      </c>
      <c r="C26" s="5">
        <v>6133</v>
      </c>
      <c r="D26" s="5">
        <v>172</v>
      </c>
      <c r="E26" s="5">
        <v>75</v>
      </c>
      <c r="F26" s="5">
        <v>80</v>
      </c>
      <c r="G26" s="5">
        <v>0</v>
      </c>
      <c r="H26" s="5">
        <v>2</v>
      </c>
      <c r="I26" s="5">
        <v>17</v>
      </c>
      <c r="J26" s="5">
        <v>4</v>
      </c>
      <c r="K26" s="5">
        <v>2</v>
      </c>
      <c r="L26" s="5">
        <v>0</v>
      </c>
      <c r="M26" s="5">
        <v>8</v>
      </c>
      <c r="N26" s="5">
        <v>14</v>
      </c>
    </row>
    <row r="27" spans="1:14" ht="14.25" thickTop="1" thickBot="1" x14ac:dyDescent="0.25">
      <c r="A27" s="4" t="s">
        <v>19</v>
      </c>
      <c r="B27" s="4">
        <f>SUM($B$21:$B$26)</f>
        <v>790520</v>
      </c>
      <c r="C27" s="4">
        <f>SUM($C$21:$C$26)</f>
        <v>777162</v>
      </c>
      <c r="D27" s="4">
        <f>SUM($D$21:$D$26)</f>
        <v>12559</v>
      </c>
      <c r="E27" s="4">
        <f>SUM($E$21:$E$26)</f>
        <v>7305</v>
      </c>
      <c r="F27" s="4">
        <f>SUM($F$21:$F$26)</f>
        <v>4158</v>
      </c>
      <c r="G27" s="4">
        <f>SUM($G$21:$G$26)</f>
        <v>62</v>
      </c>
      <c r="H27" s="4">
        <f>SUM($H$21:$H$26)</f>
        <v>210</v>
      </c>
      <c r="I27" s="4">
        <f>SUM($I$21:$I$26)</f>
        <v>1202</v>
      </c>
      <c r="J27" s="4">
        <f>SUM($J$21:$J$26)</f>
        <v>83</v>
      </c>
      <c r="K27" s="4">
        <f>SUM($K$21:$K$26)</f>
        <v>65</v>
      </c>
      <c r="L27" s="4">
        <f>SUM($L$21:$L$26)</f>
        <v>86</v>
      </c>
      <c r="M27" s="4">
        <f>SUM($M$21:$M$26)</f>
        <v>565</v>
      </c>
      <c r="N27" s="4">
        <f>SUM($N$21:$N$26)</f>
        <v>3054</v>
      </c>
    </row>
    <row r="28" spans="1:14" ht="13.5" thickTop="1" x14ac:dyDescent="0.2"/>
  </sheetData>
  <mergeCells count="2">
    <mergeCell ref="H6:I6"/>
    <mergeCell ref="J19:M1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workbookViewId="0"/>
  </sheetViews>
  <sheetFormatPr defaultRowHeight="12.75" x14ac:dyDescent="0.2"/>
  <cols>
    <col min="1" max="1" width="25.85546875" bestFit="1" customWidth="1"/>
    <col min="2" max="2" width="41.7109375" customWidth="1"/>
    <col min="3" max="3" width="21.140625" customWidth="1"/>
    <col min="4" max="4" width="23.28515625" customWidth="1"/>
    <col min="5" max="5" width="32.140625" bestFit="1" customWidth="1"/>
    <col min="6" max="6" width="25.85546875" customWidth="1"/>
    <col min="7" max="7" width="23.28515625" customWidth="1"/>
    <col min="8" max="8" width="24.28515625" customWidth="1"/>
    <col min="9" max="9" width="24.7109375" customWidth="1"/>
    <col min="10" max="10" width="15.28515625" bestFit="1" customWidth="1"/>
    <col min="11" max="11" width="10.140625" bestFit="1" customWidth="1"/>
    <col min="12" max="12" width="24.28515625" customWidth="1"/>
    <col min="13" max="13" width="29.85546875" bestFit="1" customWidth="1"/>
    <col min="14" max="14" width="15.28515625" bestFit="1" customWidth="1"/>
  </cols>
  <sheetData>
    <row r="1" spans="1:10" x14ac:dyDescent="0.2">
      <c r="A1" t="s">
        <v>38</v>
      </c>
    </row>
    <row r="2" spans="1:10" x14ac:dyDescent="0.2">
      <c r="A2" t="s">
        <v>39</v>
      </c>
    </row>
    <row r="4" spans="1:10" x14ac:dyDescent="0.2">
      <c r="A4" s="1" t="s">
        <v>40</v>
      </c>
    </row>
    <row r="5" spans="1:10" ht="15" x14ac:dyDescent="0.2">
      <c r="A5" s="1"/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</row>
    <row r="6" spans="1:10" x14ac:dyDescent="0.2">
      <c r="H6" s="8" t="s">
        <v>52</v>
      </c>
      <c r="I6" s="8"/>
    </row>
    <row r="7" spans="1:10" ht="23.25" thickBot="1" x14ac:dyDescent="0.25">
      <c r="A7" s="2" t="s">
        <v>3</v>
      </c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</row>
    <row r="8" spans="1:10" ht="14.25" thickTop="1" thickBot="1" x14ac:dyDescent="0.25">
      <c r="A8" s="3" t="s">
        <v>13</v>
      </c>
      <c r="B8" s="3">
        <v>424</v>
      </c>
      <c r="C8" s="3">
        <v>423</v>
      </c>
      <c r="D8" s="3">
        <v>1</v>
      </c>
      <c r="E8" s="3">
        <v>1</v>
      </c>
      <c r="F8" s="3">
        <v>0</v>
      </c>
      <c r="G8" s="3">
        <v>1</v>
      </c>
      <c r="H8" s="3">
        <v>0</v>
      </c>
      <c r="I8" s="3">
        <v>0</v>
      </c>
      <c r="J8" s="3">
        <v>0</v>
      </c>
    </row>
    <row r="9" spans="1:10" ht="14.25" thickTop="1" thickBot="1" x14ac:dyDescent="0.25">
      <c r="A9" s="5" t="s">
        <v>14</v>
      </c>
      <c r="B9" s="5">
        <v>34984</v>
      </c>
      <c r="C9" s="5">
        <v>34874</v>
      </c>
      <c r="D9" s="5">
        <v>104</v>
      </c>
      <c r="E9" s="5">
        <v>103</v>
      </c>
      <c r="F9" s="5">
        <v>41</v>
      </c>
      <c r="G9" s="5">
        <v>57</v>
      </c>
      <c r="H9" s="5">
        <v>1</v>
      </c>
      <c r="I9" s="5">
        <v>5</v>
      </c>
      <c r="J9" s="5">
        <v>14</v>
      </c>
    </row>
    <row r="10" spans="1:10" ht="14.25" thickTop="1" thickBot="1" x14ac:dyDescent="0.25">
      <c r="A10" s="3" t="s">
        <v>17</v>
      </c>
      <c r="B10" s="3">
        <v>388</v>
      </c>
      <c r="C10" s="3">
        <v>386</v>
      </c>
      <c r="D10" s="3">
        <v>2</v>
      </c>
      <c r="E10" s="3">
        <v>2</v>
      </c>
      <c r="F10" s="3">
        <v>0</v>
      </c>
      <c r="G10" s="3">
        <v>2</v>
      </c>
      <c r="H10" s="3">
        <v>0</v>
      </c>
      <c r="I10" s="3">
        <v>0</v>
      </c>
      <c r="J10" s="3">
        <v>0</v>
      </c>
    </row>
    <row r="11" spans="1:10" ht="14.25" thickTop="1" thickBot="1" x14ac:dyDescent="0.25">
      <c r="A11" s="5" t="s">
        <v>18</v>
      </c>
      <c r="B11" s="5">
        <v>3623</v>
      </c>
      <c r="C11" s="5">
        <v>3605</v>
      </c>
      <c r="D11" s="5">
        <v>17</v>
      </c>
      <c r="E11" s="5">
        <v>16</v>
      </c>
      <c r="F11" s="5">
        <v>5</v>
      </c>
      <c r="G11" s="5">
        <v>11</v>
      </c>
      <c r="H11" s="5">
        <v>0</v>
      </c>
      <c r="I11" s="5">
        <v>1</v>
      </c>
      <c r="J11" s="5">
        <v>0</v>
      </c>
    </row>
    <row r="12" spans="1:10" ht="14.25" thickTop="1" thickBot="1" x14ac:dyDescent="0.25">
      <c r="A12" s="3" t="s">
        <v>41</v>
      </c>
      <c r="B12" s="3">
        <v>1419</v>
      </c>
      <c r="C12" s="3">
        <v>1380</v>
      </c>
      <c r="D12" s="3">
        <v>34</v>
      </c>
      <c r="E12" s="3">
        <v>34</v>
      </c>
      <c r="F12" s="3">
        <v>5</v>
      </c>
      <c r="G12" s="3">
        <v>28</v>
      </c>
      <c r="H12" s="3">
        <v>2</v>
      </c>
      <c r="I12" s="3">
        <v>3</v>
      </c>
      <c r="J12" s="3">
        <v>1</v>
      </c>
    </row>
    <row r="13" spans="1:10" ht="14.25" thickTop="1" thickBot="1" x14ac:dyDescent="0.25">
      <c r="A13" s="6" t="s">
        <v>19</v>
      </c>
      <c r="B13" s="6">
        <f>SUM($B$8:$B$12)</f>
        <v>40838</v>
      </c>
      <c r="C13" s="6">
        <f>SUM($C$8:$C$12)</f>
        <v>40668</v>
      </c>
      <c r="D13" s="6">
        <f>SUM($D$8:$D$12)</f>
        <v>158</v>
      </c>
      <c r="E13" s="6">
        <f>SUM($E$8:$E$12)</f>
        <v>156</v>
      </c>
      <c r="F13" s="6">
        <f>SUM($F$8:$F$12)</f>
        <v>51</v>
      </c>
      <c r="G13" s="6">
        <f>SUM($G$8:$G$12)</f>
        <v>99</v>
      </c>
      <c r="H13" s="6">
        <f>SUM($H$8:$H$12)</f>
        <v>3</v>
      </c>
      <c r="I13" s="6">
        <f>SUM($I$8:$I$12)</f>
        <v>9</v>
      </c>
      <c r="J13" s="6">
        <f>SUM($J$8:$J$12)</f>
        <v>15</v>
      </c>
    </row>
    <row r="14" spans="1:10" ht="13.5" thickTop="1" x14ac:dyDescent="0.2"/>
    <row r="16" spans="1:10" x14ac:dyDescent="0.2">
      <c r="A16" s="1" t="s">
        <v>42</v>
      </c>
    </row>
    <row r="17" spans="1:14" ht="15" x14ac:dyDescent="0.2">
      <c r="A17" s="1"/>
      <c r="B17" s="7">
        <v>1</v>
      </c>
      <c r="C17" s="7">
        <v>2</v>
      </c>
      <c r="D17" s="7">
        <v>3</v>
      </c>
      <c r="E17" s="7">
        <v>4</v>
      </c>
      <c r="F17" s="7">
        <v>5</v>
      </c>
      <c r="G17" s="7">
        <v>6</v>
      </c>
      <c r="H17" s="7">
        <v>7</v>
      </c>
      <c r="I17" s="7">
        <v>8</v>
      </c>
      <c r="J17" s="7">
        <v>9</v>
      </c>
      <c r="K17" s="7">
        <v>10</v>
      </c>
      <c r="L17" s="7">
        <v>11</v>
      </c>
      <c r="M17" s="7">
        <v>12</v>
      </c>
      <c r="N17" s="7">
        <v>13</v>
      </c>
    </row>
    <row r="18" spans="1:14" x14ac:dyDescent="0.2">
      <c r="J18" s="8" t="s">
        <v>52</v>
      </c>
      <c r="K18" s="8"/>
      <c r="L18" s="8"/>
      <c r="M18" s="8"/>
    </row>
    <row r="19" spans="1:14" ht="23.25" thickBot="1" x14ac:dyDescent="0.25">
      <c r="A19" s="2" t="s">
        <v>3</v>
      </c>
      <c r="B19" s="2" t="s">
        <v>21</v>
      </c>
      <c r="C19" s="2" t="s">
        <v>22</v>
      </c>
      <c r="D19" s="2" t="s">
        <v>23</v>
      </c>
      <c r="E19" s="2" t="s">
        <v>24</v>
      </c>
      <c r="F19" s="2" t="s">
        <v>25</v>
      </c>
      <c r="G19" s="2" t="s">
        <v>26</v>
      </c>
      <c r="H19" s="2" t="s">
        <v>27</v>
      </c>
      <c r="I19" s="2" t="s">
        <v>28</v>
      </c>
      <c r="J19" s="2" t="s">
        <v>29</v>
      </c>
      <c r="K19" s="2" t="s">
        <v>30</v>
      </c>
      <c r="L19" s="2" t="s">
        <v>31</v>
      </c>
      <c r="M19" s="2" t="s">
        <v>32</v>
      </c>
      <c r="N19" s="2" t="s">
        <v>12</v>
      </c>
    </row>
    <row r="20" spans="1:14" ht="14.25" thickTop="1" thickBot="1" x14ac:dyDescent="0.25">
      <c r="A20" s="5" t="s">
        <v>13</v>
      </c>
      <c r="B20" s="5">
        <v>16287</v>
      </c>
      <c r="C20" s="5">
        <v>16210</v>
      </c>
      <c r="D20" s="5">
        <v>75</v>
      </c>
      <c r="E20" s="5">
        <v>49</v>
      </c>
      <c r="F20" s="5">
        <v>16</v>
      </c>
      <c r="G20" s="5">
        <v>0</v>
      </c>
      <c r="H20" s="5">
        <v>1</v>
      </c>
      <c r="I20" s="5">
        <v>12</v>
      </c>
      <c r="J20" s="5">
        <v>1</v>
      </c>
      <c r="K20" s="5">
        <v>0</v>
      </c>
      <c r="L20" s="5">
        <v>0</v>
      </c>
      <c r="M20" s="5">
        <v>1</v>
      </c>
      <c r="N20" s="5">
        <v>11</v>
      </c>
    </row>
    <row r="21" spans="1:14" ht="14.25" thickTop="1" thickBot="1" x14ac:dyDescent="0.25">
      <c r="A21" s="3" t="s">
        <v>14</v>
      </c>
      <c r="B21" s="3">
        <v>30842</v>
      </c>
      <c r="C21" s="3">
        <v>30553</v>
      </c>
      <c r="D21" s="3">
        <v>251</v>
      </c>
      <c r="E21" s="3">
        <v>116</v>
      </c>
      <c r="F21" s="3">
        <v>90</v>
      </c>
      <c r="G21" s="3">
        <v>1</v>
      </c>
      <c r="H21" s="3">
        <v>8</v>
      </c>
      <c r="I21" s="3">
        <v>47</v>
      </c>
      <c r="J21" s="3">
        <v>6</v>
      </c>
      <c r="K21" s="3">
        <v>5</v>
      </c>
      <c r="L21" s="3">
        <v>5</v>
      </c>
      <c r="M21" s="3">
        <v>22</v>
      </c>
      <c r="N21" s="3">
        <v>49</v>
      </c>
    </row>
    <row r="22" spans="1:14" ht="14.25" thickTop="1" thickBot="1" x14ac:dyDescent="0.25">
      <c r="A22" s="5" t="s">
        <v>17</v>
      </c>
      <c r="B22" s="5">
        <v>519</v>
      </c>
      <c r="C22" s="5">
        <v>514</v>
      </c>
      <c r="D22" s="5">
        <v>3</v>
      </c>
      <c r="E22" s="5">
        <v>1</v>
      </c>
      <c r="F22" s="5">
        <v>1</v>
      </c>
      <c r="G22" s="5">
        <v>0</v>
      </c>
      <c r="H22" s="5">
        <v>0</v>
      </c>
      <c r="I22" s="5">
        <v>1</v>
      </c>
      <c r="J22" s="5">
        <v>0</v>
      </c>
      <c r="K22" s="5">
        <v>0</v>
      </c>
      <c r="L22" s="5">
        <v>0</v>
      </c>
      <c r="M22" s="5">
        <v>2</v>
      </c>
      <c r="N22" s="5">
        <v>1</v>
      </c>
    </row>
    <row r="23" spans="1:14" ht="14.25" thickTop="1" thickBot="1" x14ac:dyDescent="0.25">
      <c r="A23" s="3" t="s">
        <v>18</v>
      </c>
      <c r="B23" s="3">
        <v>3974</v>
      </c>
      <c r="C23" s="3">
        <v>3916</v>
      </c>
      <c r="D23" s="3">
        <v>51</v>
      </c>
      <c r="E23" s="3">
        <v>14</v>
      </c>
      <c r="F23" s="3">
        <v>30</v>
      </c>
      <c r="G23" s="3">
        <v>0</v>
      </c>
      <c r="H23" s="3">
        <v>0</v>
      </c>
      <c r="I23" s="3">
        <v>8</v>
      </c>
      <c r="J23" s="3">
        <v>1</v>
      </c>
      <c r="K23" s="3">
        <v>2</v>
      </c>
      <c r="L23" s="3">
        <v>0</v>
      </c>
      <c r="M23" s="3">
        <v>4</v>
      </c>
      <c r="N23" s="3">
        <v>4</v>
      </c>
    </row>
    <row r="24" spans="1:14" ht="14.25" thickTop="1" thickBot="1" x14ac:dyDescent="0.25">
      <c r="A24" s="5" t="s">
        <v>41</v>
      </c>
      <c r="B24" s="5">
        <v>1953</v>
      </c>
      <c r="C24" s="5">
        <v>1926</v>
      </c>
      <c r="D24" s="5">
        <v>21</v>
      </c>
      <c r="E24" s="5">
        <v>5</v>
      </c>
      <c r="F24" s="5">
        <v>12</v>
      </c>
      <c r="G24" s="5">
        <v>0</v>
      </c>
      <c r="H24" s="5">
        <v>1</v>
      </c>
      <c r="I24" s="5">
        <v>4</v>
      </c>
      <c r="J24" s="5">
        <v>0</v>
      </c>
      <c r="K24" s="5">
        <v>2</v>
      </c>
      <c r="L24" s="5">
        <v>0</v>
      </c>
      <c r="M24" s="5">
        <v>4</v>
      </c>
      <c r="N24" s="5">
        <v>1</v>
      </c>
    </row>
    <row r="25" spans="1:14" ht="14.25" thickTop="1" thickBot="1" x14ac:dyDescent="0.25">
      <c r="A25" s="4" t="s">
        <v>19</v>
      </c>
      <c r="B25" s="4">
        <f>SUM($B$20:$B$24)</f>
        <v>53575</v>
      </c>
      <c r="C25" s="4">
        <f>SUM($C$20:$C$24)</f>
        <v>53119</v>
      </c>
      <c r="D25" s="4">
        <f>SUM($D$20:$D$24)</f>
        <v>401</v>
      </c>
      <c r="E25" s="4">
        <f>SUM($E$20:$E$24)</f>
        <v>185</v>
      </c>
      <c r="F25" s="4">
        <f>SUM($F$20:$F$24)</f>
        <v>149</v>
      </c>
      <c r="G25" s="4">
        <f>SUM($G$20:$G$24)</f>
        <v>1</v>
      </c>
      <c r="H25" s="4">
        <f>SUM($H$20:$H$24)</f>
        <v>10</v>
      </c>
      <c r="I25" s="4">
        <f>SUM($I$20:$I$24)</f>
        <v>72</v>
      </c>
      <c r="J25" s="4">
        <f>SUM($J$20:$J$24)</f>
        <v>8</v>
      </c>
      <c r="K25" s="4">
        <f>SUM($K$20:$K$24)</f>
        <v>9</v>
      </c>
      <c r="L25" s="4">
        <f>SUM($L$20:$L$24)</f>
        <v>5</v>
      </c>
      <c r="M25" s="4">
        <f>SUM($M$20:$M$24)</f>
        <v>33</v>
      </c>
      <c r="N25" s="4">
        <f>SUM($N$20:$N$24)</f>
        <v>66</v>
      </c>
    </row>
    <row r="26" spans="1:14" ht="13.5" thickTop="1" x14ac:dyDescent="0.2"/>
  </sheetData>
  <mergeCells count="2">
    <mergeCell ref="H6:I6"/>
    <mergeCell ref="J18:M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workbookViewId="0"/>
  </sheetViews>
  <sheetFormatPr defaultRowHeight="12.75" x14ac:dyDescent="0.2"/>
  <cols>
    <col min="1" max="1" width="19.7109375" bestFit="1" customWidth="1"/>
    <col min="2" max="2" width="41.7109375" customWidth="1"/>
    <col min="3" max="3" width="21.140625" customWidth="1"/>
    <col min="4" max="4" width="23.28515625" customWidth="1"/>
    <col min="5" max="5" width="32.140625" bestFit="1" customWidth="1"/>
    <col min="6" max="6" width="25.85546875" customWidth="1"/>
    <col min="7" max="7" width="23.28515625" customWidth="1"/>
    <col min="8" max="8" width="24.28515625" customWidth="1"/>
    <col min="9" max="9" width="24.7109375" customWidth="1"/>
    <col min="10" max="10" width="15.28515625" bestFit="1" customWidth="1"/>
    <col min="11" max="11" width="10.140625" bestFit="1" customWidth="1"/>
    <col min="12" max="12" width="24.28515625" customWidth="1"/>
    <col min="13" max="13" width="29.85546875" bestFit="1" customWidth="1"/>
    <col min="14" max="14" width="15.28515625" bestFit="1" customWidth="1"/>
  </cols>
  <sheetData>
    <row r="1" spans="1:10" x14ac:dyDescent="0.2">
      <c r="A1" t="s">
        <v>43</v>
      </c>
    </row>
    <row r="2" spans="1:10" x14ac:dyDescent="0.2">
      <c r="A2" t="s">
        <v>44</v>
      </c>
    </row>
    <row r="4" spans="1:10" x14ac:dyDescent="0.2">
      <c r="A4" s="1" t="s">
        <v>45</v>
      </c>
    </row>
    <row r="5" spans="1:10" ht="15" x14ac:dyDescent="0.2"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</row>
    <row r="6" spans="1:10" ht="15" x14ac:dyDescent="0.2">
      <c r="B6" s="7"/>
      <c r="C6" s="7"/>
      <c r="D6" s="7"/>
      <c r="E6" s="7"/>
      <c r="F6" s="7"/>
      <c r="G6" s="7"/>
      <c r="H6" s="8" t="s">
        <v>52</v>
      </c>
      <c r="I6" s="8"/>
      <c r="J6" s="7"/>
    </row>
    <row r="7" spans="1:10" ht="23.25" thickBot="1" x14ac:dyDescent="0.25">
      <c r="A7" s="2" t="s">
        <v>3</v>
      </c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</row>
    <row r="8" spans="1:10" ht="14.25" thickTop="1" thickBot="1" x14ac:dyDescent="0.25">
      <c r="A8" s="3" t="s">
        <v>13</v>
      </c>
      <c r="B8" s="3">
        <v>10395</v>
      </c>
      <c r="C8" s="3">
        <v>10374</v>
      </c>
      <c r="D8" s="3">
        <v>16</v>
      </c>
      <c r="E8" s="3">
        <v>16</v>
      </c>
      <c r="F8" s="3">
        <v>3</v>
      </c>
      <c r="G8" s="3">
        <v>10</v>
      </c>
      <c r="H8" s="3">
        <v>1</v>
      </c>
      <c r="I8" s="3">
        <v>4</v>
      </c>
      <c r="J8" s="3">
        <v>1</v>
      </c>
    </row>
    <row r="9" spans="1:10" ht="14.25" thickTop="1" thickBot="1" x14ac:dyDescent="0.25">
      <c r="A9" s="5" t="s">
        <v>14</v>
      </c>
      <c r="B9" s="5">
        <v>43464</v>
      </c>
      <c r="C9" s="5">
        <v>43339</v>
      </c>
      <c r="D9" s="5">
        <v>111</v>
      </c>
      <c r="E9" s="5">
        <v>81</v>
      </c>
      <c r="F9" s="5">
        <v>36</v>
      </c>
      <c r="G9" s="5">
        <v>35</v>
      </c>
      <c r="H9" s="5">
        <v>4</v>
      </c>
      <c r="I9" s="5">
        <v>10</v>
      </c>
      <c r="J9" s="5">
        <v>31</v>
      </c>
    </row>
    <row r="10" spans="1:10" ht="14.25" thickTop="1" thickBot="1" x14ac:dyDescent="0.25">
      <c r="A10" s="3" t="s">
        <v>15</v>
      </c>
      <c r="B10" s="3">
        <v>13263</v>
      </c>
      <c r="C10" s="3">
        <v>13240</v>
      </c>
      <c r="D10" s="3">
        <v>18</v>
      </c>
      <c r="E10" s="3">
        <v>14</v>
      </c>
      <c r="F10" s="3">
        <v>4</v>
      </c>
      <c r="G10" s="3">
        <v>9</v>
      </c>
      <c r="H10" s="3">
        <v>1</v>
      </c>
      <c r="I10" s="3">
        <v>4</v>
      </c>
      <c r="J10" s="3">
        <v>17</v>
      </c>
    </row>
    <row r="11" spans="1:10" ht="14.25" thickTop="1" thickBot="1" x14ac:dyDescent="0.25">
      <c r="A11" s="5" t="s">
        <v>36</v>
      </c>
      <c r="B11" s="5">
        <v>606</v>
      </c>
      <c r="C11" s="5">
        <v>476</v>
      </c>
      <c r="D11" s="5">
        <v>117</v>
      </c>
      <c r="E11" s="5">
        <v>98</v>
      </c>
      <c r="F11" s="5">
        <v>31</v>
      </c>
      <c r="G11" s="5">
        <v>61</v>
      </c>
      <c r="H11" s="5">
        <v>2</v>
      </c>
      <c r="I11" s="5">
        <v>11</v>
      </c>
      <c r="J11" s="5">
        <v>2</v>
      </c>
    </row>
    <row r="12" spans="1:10" ht="14.25" thickTop="1" thickBot="1" x14ac:dyDescent="0.25">
      <c r="A12" s="3" t="s">
        <v>17</v>
      </c>
      <c r="B12" s="3">
        <v>724</v>
      </c>
      <c r="C12" s="3">
        <v>716</v>
      </c>
      <c r="D12" s="3">
        <v>7</v>
      </c>
      <c r="E12" s="3">
        <v>6</v>
      </c>
      <c r="F12" s="3">
        <v>2</v>
      </c>
      <c r="G12" s="3">
        <v>3</v>
      </c>
      <c r="H12" s="3">
        <v>0</v>
      </c>
      <c r="I12" s="3">
        <v>1</v>
      </c>
      <c r="J12" s="3">
        <v>0</v>
      </c>
    </row>
    <row r="13" spans="1:10" ht="14.25" thickTop="1" thickBot="1" x14ac:dyDescent="0.25">
      <c r="A13" s="5" t="s">
        <v>18</v>
      </c>
      <c r="B13" s="5">
        <v>5737</v>
      </c>
      <c r="C13" s="5">
        <v>5671</v>
      </c>
      <c r="D13" s="5">
        <v>65</v>
      </c>
      <c r="E13" s="5">
        <v>18</v>
      </c>
      <c r="F13" s="5">
        <v>6</v>
      </c>
      <c r="G13" s="5">
        <v>9</v>
      </c>
      <c r="H13" s="5">
        <v>0</v>
      </c>
      <c r="I13" s="5">
        <v>1</v>
      </c>
      <c r="J13" s="5">
        <v>0</v>
      </c>
    </row>
    <row r="14" spans="1:10" ht="14.25" thickTop="1" thickBot="1" x14ac:dyDescent="0.25">
      <c r="A14" s="4" t="s">
        <v>19</v>
      </c>
      <c r="B14" s="4">
        <f>SUM($B$8:$B$13)</f>
        <v>74189</v>
      </c>
      <c r="C14" s="4">
        <f>SUM($C$8:$C$13)</f>
        <v>73816</v>
      </c>
      <c r="D14" s="4">
        <f>SUM($D$8:$D$13)</f>
        <v>334</v>
      </c>
      <c r="E14" s="4">
        <f>SUM($E$8:$E$13)</f>
        <v>233</v>
      </c>
      <c r="F14" s="4">
        <f>SUM($F$8:$F$13)</f>
        <v>82</v>
      </c>
      <c r="G14" s="4">
        <f>SUM($G$8:$G$13)</f>
        <v>127</v>
      </c>
      <c r="H14" s="4">
        <f>SUM($H$8:$H$13)</f>
        <v>8</v>
      </c>
      <c r="I14" s="4">
        <f>SUM($I$8:$I$13)</f>
        <v>31</v>
      </c>
      <c r="J14" s="4">
        <f>SUM($J$8:$J$13)</f>
        <v>51</v>
      </c>
    </row>
    <row r="15" spans="1:10" ht="13.5" thickTop="1" x14ac:dyDescent="0.2"/>
    <row r="17" spans="1:14" x14ac:dyDescent="0.2">
      <c r="A17" s="1" t="s">
        <v>46</v>
      </c>
    </row>
    <row r="18" spans="1:14" ht="15" x14ac:dyDescent="0.2">
      <c r="B18" s="7">
        <v>1</v>
      </c>
      <c r="C18" s="7">
        <v>2</v>
      </c>
      <c r="D18" s="7">
        <v>3</v>
      </c>
      <c r="E18" s="7">
        <v>4</v>
      </c>
      <c r="F18" s="7">
        <v>5</v>
      </c>
      <c r="G18" s="7">
        <v>6</v>
      </c>
      <c r="H18" s="7">
        <v>7</v>
      </c>
      <c r="I18" s="7">
        <v>8</v>
      </c>
      <c r="J18" s="7">
        <v>9</v>
      </c>
      <c r="K18" s="7">
        <v>10</v>
      </c>
      <c r="L18" s="7">
        <v>11</v>
      </c>
      <c r="M18" s="7">
        <v>12</v>
      </c>
      <c r="N18" s="7">
        <v>13</v>
      </c>
    </row>
    <row r="19" spans="1:14" ht="15" x14ac:dyDescent="0.2">
      <c r="B19" s="7"/>
      <c r="C19" s="7"/>
      <c r="D19" s="7"/>
      <c r="E19" s="7"/>
      <c r="F19" s="7"/>
      <c r="G19" s="7"/>
      <c r="H19" s="7"/>
      <c r="I19" s="7"/>
      <c r="J19" s="8" t="s">
        <v>52</v>
      </c>
      <c r="K19" s="8"/>
      <c r="L19" s="8"/>
      <c r="M19" s="8"/>
      <c r="N19" s="7"/>
    </row>
    <row r="20" spans="1:14" ht="23.25" thickBot="1" x14ac:dyDescent="0.25">
      <c r="A20" s="2" t="s">
        <v>3</v>
      </c>
      <c r="B20" s="2" t="s">
        <v>21</v>
      </c>
      <c r="C20" s="2" t="s">
        <v>22</v>
      </c>
      <c r="D20" s="2" t="s">
        <v>23</v>
      </c>
      <c r="E20" s="2" t="s">
        <v>24</v>
      </c>
      <c r="F20" s="2" t="s">
        <v>25</v>
      </c>
      <c r="G20" s="2" t="s">
        <v>26</v>
      </c>
      <c r="H20" s="2" t="s">
        <v>27</v>
      </c>
      <c r="I20" s="2" t="s">
        <v>28</v>
      </c>
      <c r="J20" s="2" t="s">
        <v>29</v>
      </c>
      <c r="K20" s="2" t="s">
        <v>30</v>
      </c>
      <c r="L20" s="2" t="s">
        <v>31</v>
      </c>
      <c r="M20" s="2" t="s">
        <v>32</v>
      </c>
      <c r="N20" s="2" t="s">
        <v>12</v>
      </c>
    </row>
    <row r="21" spans="1:14" ht="14.25" thickTop="1" thickBot="1" x14ac:dyDescent="0.25">
      <c r="A21" s="3" t="s">
        <v>13</v>
      </c>
      <c r="B21" s="3">
        <v>71810</v>
      </c>
      <c r="C21" s="3">
        <v>70035</v>
      </c>
      <c r="D21" s="3">
        <v>1654</v>
      </c>
      <c r="E21" s="3">
        <v>1119</v>
      </c>
      <c r="F21" s="3">
        <v>446</v>
      </c>
      <c r="G21" s="3">
        <v>19</v>
      </c>
      <c r="H21" s="3">
        <v>42</v>
      </c>
      <c r="I21" s="3">
        <v>82</v>
      </c>
      <c r="J21" s="3">
        <v>12</v>
      </c>
      <c r="K21" s="3">
        <v>6</v>
      </c>
      <c r="L21" s="3">
        <v>11</v>
      </c>
      <c r="M21" s="3">
        <v>92</v>
      </c>
      <c r="N21" s="3">
        <v>153</v>
      </c>
    </row>
    <row r="22" spans="1:14" ht="14.25" thickTop="1" thickBot="1" x14ac:dyDescent="0.25">
      <c r="A22" s="5" t="s">
        <v>14</v>
      </c>
      <c r="B22" s="5">
        <v>141023</v>
      </c>
      <c r="C22" s="5">
        <v>139770</v>
      </c>
      <c r="D22" s="5">
        <v>1122</v>
      </c>
      <c r="E22" s="5">
        <v>584</v>
      </c>
      <c r="F22" s="5">
        <v>427</v>
      </c>
      <c r="G22" s="5">
        <v>9</v>
      </c>
      <c r="H22" s="5">
        <v>40</v>
      </c>
      <c r="I22" s="5">
        <v>97</v>
      </c>
      <c r="J22" s="5">
        <v>10</v>
      </c>
      <c r="K22" s="5">
        <v>11</v>
      </c>
      <c r="L22" s="5">
        <v>20</v>
      </c>
      <c r="M22" s="5">
        <v>90</v>
      </c>
      <c r="N22" s="5">
        <v>238</v>
      </c>
    </row>
    <row r="23" spans="1:14" ht="14.25" thickTop="1" thickBot="1" x14ac:dyDescent="0.25">
      <c r="A23" s="3" t="s">
        <v>15</v>
      </c>
      <c r="B23" s="3">
        <v>14508</v>
      </c>
      <c r="C23" s="3">
        <v>14287</v>
      </c>
      <c r="D23" s="3">
        <v>207</v>
      </c>
      <c r="E23" s="3">
        <v>90</v>
      </c>
      <c r="F23" s="3">
        <v>94</v>
      </c>
      <c r="G23" s="3">
        <v>1</v>
      </c>
      <c r="H23" s="3">
        <v>11</v>
      </c>
      <c r="I23" s="3">
        <v>16</v>
      </c>
      <c r="J23" s="3">
        <v>1</v>
      </c>
      <c r="K23" s="3">
        <v>1</v>
      </c>
      <c r="L23" s="3">
        <v>4</v>
      </c>
      <c r="M23" s="3">
        <v>8</v>
      </c>
      <c r="N23" s="3">
        <v>23</v>
      </c>
    </row>
    <row r="24" spans="1:14" ht="14.25" thickTop="1" thickBot="1" x14ac:dyDescent="0.25">
      <c r="A24" s="5" t="s">
        <v>36</v>
      </c>
      <c r="B24" s="5">
        <v>624</v>
      </c>
      <c r="C24" s="5">
        <v>567</v>
      </c>
      <c r="D24" s="5">
        <v>46</v>
      </c>
      <c r="E24" s="5">
        <v>14</v>
      </c>
      <c r="F24" s="5">
        <v>25</v>
      </c>
      <c r="G24" s="5">
        <v>0</v>
      </c>
      <c r="H24" s="5">
        <v>4</v>
      </c>
      <c r="I24" s="5">
        <v>3</v>
      </c>
      <c r="J24" s="5">
        <v>0</v>
      </c>
      <c r="K24" s="5">
        <v>2</v>
      </c>
      <c r="L24" s="5">
        <v>1</v>
      </c>
      <c r="M24" s="5">
        <v>8</v>
      </c>
      <c r="N24" s="5">
        <v>2</v>
      </c>
    </row>
    <row r="25" spans="1:14" ht="14.25" thickTop="1" thickBot="1" x14ac:dyDescent="0.25">
      <c r="A25" s="3" t="s">
        <v>17</v>
      </c>
      <c r="B25" s="3">
        <v>1392</v>
      </c>
      <c r="C25" s="3">
        <v>1361</v>
      </c>
      <c r="D25" s="3">
        <v>30</v>
      </c>
      <c r="E25" s="3">
        <v>17</v>
      </c>
      <c r="F25" s="3">
        <v>11</v>
      </c>
      <c r="G25" s="3">
        <v>0</v>
      </c>
      <c r="H25" s="3">
        <v>1</v>
      </c>
      <c r="I25" s="3">
        <v>2</v>
      </c>
      <c r="J25" s="3">
        <v>0</v>
      </c>
      <c r="K25" s="3">
        <v>0</v>
      </c>
      <c r="L25" s="3">
        <v>0</v>
      </c>
      <c r="M25" s="3">
        <v>1</v>
      </c>
      <c r="N25" s="3">
        <v>1</v>
      </c>
    </row>
    <row r="26" spans="1:14" ht="14.25" thickTop="1" thickBot="1" x14ac:dyDescent="0.25">
      <c r="A26" s="5" t="s">
        <v>18</v>
      </c>
      <c r="B26" s="5">
        <v>7712</v>
      </c>
      <c r="C26" s="5">
        <v>7579</v>
      </c>
      <c r="D26" s="5">
        <v>120</v>
      </c>
      <c r="E26" s="5">
        <v>48</v>
      </c>
      <c r="F26" s="5">
        <v>65</v>
      </c>
      <c r="G26" s="5">
        <v>1</v>
      </c>
      <c r="H26" s="5">
        <v>0</v>
      </c>
      <c r="I26" s="5">
        <v>9</v>
      </c>
      <c r="J26" s="5">
        <v>1</v>
      </c>
      <c r="K26" s="5">
        <v>0</v>
      </c>
      <c r="L26" s="5">
        <v>5</v>
      </c>
      <c r="M26" s="5">
        <v>7</v>
      </c>
      <c r="N26" s="5">
        <v>20</v>
      </c>
    </row>
    <row r="27" spans="1:14" ht="14.25" thickTop="1" thickBot="1" x14ac:dyDescent="0.25">
      <c r="A27" s="4" t="s">
        <v>19</v>
      </c>
      <c r="B27" s="4">
        <f>SUM($B$21:$B$26)</f>
        <v>237069</v>
      </c>
      <c r="C27" s="4">
        <f>SUM($C$21:$C$26)</f>
        <v>233599</v>
      </c>
      <c r="D27" s="4">
        <f>SUM($D$21:$D$26)</f>
        <v>3179</v>
      </c>
      <c r="E27" s="4">
        <f>SUM($E$21:$E$26)</f>
        <v>1872</v>
      </c>
      <c r="F27" s="4">
        <f>SUM($F$21:$F$26)</f>
        <v>1068</v>
      </c>
      <c r="G27" s="4">
        <f>SUM($G$21:$G$26)</f>
        <v>30</v>
      </c>
      <c r="H27" s="4">
        <f>SUM($H$21:$H$26)</f>
        <v>98</v>
      </c>
      <c r="I27" s="4">
        <f>SUM($I$21:$I$26)</f>
        <v>209</v>
      </c>
      <c r="J27" s="4">
        <f>SUM($J$21:$J$26)</f>
        <v>24</v>
      </c>
      <c r="K27" s="4">
        <f>SUM($K$21:$K$26)</f>
        <v>20</v>
      </c>
      <c r="L27" s="4">
        <f>SUM($L$21:$L$26)</f>
        <v>41</v>
      </c>
      <c r="M27" s="4">
        <f>SUM($M$21:$M$26)</f>
        <v>206</v>
      </c>
      <c r="N27" s="4">
        <f>SUM($N$21:$N$26)</f>
        <v>437</v>
      </c>
    </row>
    <row r="28" spans="1:14" ht="13.5" thickTop="1" x14ac:dyDescent="0.2"/>
  </sheetData>
  <mergeCells count="2">
    <mergeCell ref="H6:I6"/>
    <mergeCell ref="J19:M1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workbookViewId="0"/>
  </sheetViews>
  <sheetFormatPr defaultRowHeight="12.75" x14ac:dyDescent="0.2"/>
  <cols>
    <col min="1" max="1" width="16.7109375" bestFit="1" customWidth="1"/>
    <col min="2" max="2" width="41.7109375" customWidth="1"/>
    <col min="3" max="3" width="21.140625" customWidth="1"/>
    <col min="4" max="4" width="23.28515625" customWidth="1"/>
    <col min="5" max="5" width="32.140625" bestFit="1" customWidth="1"/>
    <col min="6" max="6" width="25.85546875" customWidth="1"/>
    <col min="7" max="7" width="23.28515625" customWidth="1"/>
    <col min="8" max="8" width="24.28515625" customWidth="1"/>
    <col min="9" max="9" width="24.7109375" customWidth="1"/>
    <col min="10" max="10" width="15.28515625" bestFit="1" customWidth="1"/>
    <col min="11" max="11" width="10.140625" bestFit="1" customWidth="1"/>
    <col min="12" max="12" width="24.28515625" customWidth="1"/>
    <col min="13" max="13" width="29.85546875" bestFit="1" customWidth="1"/>
    <col min="14" max="14" width="15.28515625" bestFit="1" customWidth="1"/>
  </cols>
  <sheetData>
    <row r="1" spans="1:14" x14ac:dyDescent="0.2">
      <c r="A1" t="s">
        <v>47</v>
      </c>
    </row>
    <row r="2" spans="1:14" x14ac:dyDescent="0.2">
      <c r="A2" t="s">
        <v>48</v>
      </c>
    </row>
    <row r="4" spans="1:14" x14ac:dyDescent="0.2">
      <c r="A4" s="1" t="s">
        <v>54</v>
      </c>
    </row>
    <row r="5" spans="1:14" ht="15" x14ac:dyDescent="0.2">
      <c r="A5" s="1"/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</row>
    <row r="6" spans="1:14" x14ac:dyDescent="0.2">
      <c r="H6" s="8" t="s">
        <v>52</v>
      </c>
      <c r="I6" s="8"/>
    </row>
    <row r="7" spans="1:14" ht="23.25" thickBot="1" x14ac:dyDescent="0.25">
      <c r="A7" s="2" t="s">
        <v>3</v>
      </c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</row>
    <row r="8" spans="1:14" ht="14.25" thickTop="1" thickBot="1" x14ac:dyDescent="0.25">
      <c r="A8" s="3" t="s">
        <v>15</v>
      </c>
      <c r="B8" s="3">
        <v>760</v>
      </c>
      <c r="C8" s="3">
        <v>760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</row>
    <row r="9" spans="1:14" ht="14.25" thickTop="1" thickBot="1" x14ac:dyDescent="0.25">
      <c r="A9" s="5" t="s">
        <v>16</v>
      </c>
      <c r="B9" s="5">
        <v>153</v>
      </c>
      <c r="C9" s="5">
        <v>101</v>
      </c>
      <c r="D9" s="5">
        <v>48</v>
      </c>
      <c r="E9" s="5">
        <v>47</v>
      </c>
      <c r="F9" s="5">
        <v>7</v>
      </c>
      <c r="G9" s="5">
        <v>37</v>
      </c>
      <c r="H9" s="5">
        <v>2</v>
      </c>
      <c r="I9" s="5">
        <v>2</v>
      </c>
      <c r="J9" s="5">
        <v>2</v>
      </c>
    </row>
    <row r="10" spans="1:14" ht="14.25" thickTop="1" thickBot="1" x14ac:dyDescent="0.25">
      <c r="A10" s="3" t="s">
        <v>17</v>
      </c>
      <c r="B10" s="3">
        <v>176</v>
      </c>
      <c r="C10" s="3">
        <v>173</v>
      </c>
      <c r="D10" s="3">
        <v>3</v>
      </c>
      <c r="E10" s="3">
        <v>3</v>
      </c>
      <c r="F10" s="3">
        <v>0</v>
      </c>
      <c r="G10" s="3">
        <v>1</v>
      </c>
      <c r="H10" s="3">
        <v>0</v>
      </c>
      <c r="I10" s="3">
        <v>0</v>
      </c>
      <c r="J10" s="3">
        <v>0</v>
      </c>
    </row>
    <row r="11" spans="1:14" ht="14.25" thickTop="1" thickBot="1" x14ac:dyDescent="0.25">
      <c r="A11" s="5" t="s">
        <v>18</v>
      </c>
      <c r="B11" s="5">
        <v>1551</v>
      </c>
      <c r="C11" s="5">
        <v>1500</v>
      </c>
      <c r="D11" s="5">
        <v>51</v>
      </c>
      <c r="E11" s="5">
        <v>8</v>
      </c>
      <c r="F11" s="5">
        <v>3</v>
      </c>
      <c r="G11" s="5">
        <v>3</v>
      </c>
      <c r="H11" s="5">
        <v>0</v>
      </c>
      <c r="I11" s="5">
        <v>0</v>
      </c>
      <c r="J11" s="5">
        <v>0</v>
      </c>
    </row>
    <row r="12" spans="1:14" ht="14.25" thickTop="1" thickBot="1" x14ac:dyDescent="0.25">
      <c r="A12" s="4" t="s">
        <v>19</v>
      </c>
      <c r="B12" s="4">
        <f>SUM($B$8:$B$11)</f>
        <v>2640</v>
      </c>
      <c r="C12" s="4">
        <f>SUM($C$8:$C$11)</f>
        <v>2534</v>
      </c>
      <c r="D12" s="4">
        <f>SUM($D$8:$D$11)</f>
        <v>102</v>
      </c>
      <c r="E12" s="4">
        <f>SUM($E$8:$E$11)</f>
        <v>58</v>
      </c>
      <c r="F12" s="4">
        <f>SUM($F$8:$F$11)</f>
        <v>10</v>
      </c>
      <c r="G12" s="4">
        <f>SUM($G$8:$G$11)</f>
        <v>41</v>
      </c>
      <c r="H12" s="4">
        <f>SUM($H$8:$H$11)</f>
        <v>2</v>
      </c>
      <c r="I12" s="4">
        <f>SUM($I$8:$I$11)</f>
        <v>2</v>
      </c>
      <c r="J12" s="4">
        <f>SUM($J$8:$J$11)</f>
        <v>2</v>
      </c>
    </row>
    <row r="13" spans="1:14" ht="13.5" thickTop="1" x14ac:dyDescent="0.2"/>
    <row r="15" spans="1:14" x14ac:dyDescent="0.2">
      <c r="A15" s="1" t="s">
        <v>53</v>
      </c>
    </row>
    <row r="16" spans="1:14" ht="15" x14ac:dyDescent="0.2">
      <c r="A16" s="1"/>
      <c r="B16" s="7">
        <v>1</v>
      </c>
      <c r="C16" s="7">
        <v>2</v>
      </c>
      <c r="D16" s="7">
        <v>3</v>
      </c>
      <c r="E16" s="7">
        <v>4</v>
      </c>
      <c r="F16" s="7">
        <v>5</v>
      </c>
      <c r="G16" s="7">
        <v>6</v>
      </c>
      <c r="H16" s="7">
        <v>7</v>
      </c>
      <c r="I16" s="7">
        <v>8</v>
      </c>
      <c r="J16" s="7">
        <v>9</v>
      </c>
      <c r="K16" s="7">
        <v>10</v>
      </c>
      <c r="L16" s="7">
        <v>11</v>
      </c>
      <c r="M16" s="7">
        <v>12</v>
      </c>
      <c r="N16" s="7">
        <v>13</v>
      </c>
    </row>
    <row r="17" spans="1:14" x14ac:dyDescent="0.2">
      <c r="J17" s="8" t="s">
        <v>52</v>
      </c>
      <c r="K17" s="8"/>
      <c r="L17" s="8"/>
      <c r="M17" s="8"/>
    </row>
    <row r="18" spans="1:14" ht="23.25" thickBot="1" x14ac:dyDescent="0.25">
      <c r="A18" s="2" t="s">
        <v>3</v>
      </c>
      <c r="B18" s="2" t="s">
        <v>21</v>
      </c>
      <c r="C18" s="2" t="s">
        <v>22</v>
      </c>
      <c r="D18" s="2" t="s">
        <v>23</v>
      </c>
      <c r="E18" s="2" t="s">
        <v>24</v>
      </c>
      <c r="F18" s="2" t="s">
        <v>25</v>
      </c>
      <c r="G18" s="2" t="s">
        <v>26</v>
      </c>
      <c r="H18" s="2" t="s">
        <v>27</v>
      </c>
      <c r="I18" s="2" t="s">
        <v>28</v>
      </c>
      <c r="J18" s="2" t="s">
        <v>29</v>
      </c>
      <c r="K18" s="2" t="s">
        <v>30</v>
      </c>
      <c r="L18" s="2" t="s">
        <v>31</v>
      </c>
      <c r="M18" s="2" t="s">
        <v>32</v>
      </c>
      <c r="N18" s="2" t="s">
        <v>12</v>
      </c>
    </row>
    <row r="19" spans="1:14" ht="14.25" thickTop="1" thickBot="1" x14ac:dyDescent="0.25">
      <c r="A19" s="3" t="s">
        <v>13</v>
      </c>
      <c r="B19" s="3">
        <v>31640</v>
      </c>
      <c r="C19" s="3">
        <v>31228</v>
      </c>
      <c r="D19" s="3">
        <v>399</v>
      </c>
      <c r="E19" s="3">
        <v>319</v>
      </c>
      <c r="F19" s="3">
        <v>51</v>
      </c>
      <c r="G19" s="3">
        <v>0</v>
      </c>
      <c r="H19" s="3">
        <v>2</v>
      </c>
      <c r="I19" s="3">
        <v>31</v>
      </c>
      <c r="J19" s="3">
        <v>1</v>
      </c>
      <c r="K19" s="3">
        <v>0</v>
      </c>
      <c r="L19" s="3">
        <v>3</v>
      </c>
      <c r="M19" s="3">
        <v>9</v>
      </c>
      <c r="N19" s="3">
        <v>45</v>
      </c>
    </row>
    <row r="20" spans="1:14" ht="14.25" thickTop="1" thickBot="1" x14ac:dyDescent="0.25">
      <c r="A20" s="5" t="s">
        <v>14</v>
      </c>
      <c r="B20" s="5">
        <v>68062</v>
      </c>
      <c r="C20" s="5">
        <v>67542</v>
      </c>
      <c r="D20" s="5">
        <v>469</v>
      </c>
      <c r="E20" s="5">
        <v>276</v>
      </c>
      <c r="F20" s="5">
        <v>127</v>
      </c>
      <c r="G20" s="5">
        <v>0</v>
      </c>
      <c r="H20" s="5">
        <v>4</v>
      </c>
      <c r="I20" s="5">
        <v>67</v>
      </c>
      <c r="J20" s="5">
        <v>4</v>
      </c>
      <c r="K20" s="5">
        <v>23</v>
      </c>
      <c r="L20" s="5">
        <v>10</v>
      </c>
      <c r="M20" s="5">
        <v>14</v>
      </c>
      <c r="N20" s="5">
        <v>136</v>
      </c>
    </row>
    <row r="21" spans="1:14" ht="14.25" thickTop="1" thickBot="1" x14ac:dyDescent="0.25">
      <c r="A21" s="3" t="s">
        <v>15</v>
      </c>
      <c r="B21" s="3">
        <v>1236</v>
      </c>
      <c r="C21" s="3">
        <v>1228</v>
      </c>
      <c r="D21" s="3">
        <v>8</v>
      </c>
      <c r="E21" s="3">
        <v>3</v>
      </c>
      <c r="F21" s="3">
        <v>5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6</v>
      </c>
    </row>
    <row r="22" spans="1:14" ht="14.25" thickTop="1" thickBot="1" x14ac:dyDescent="0.25">
      <c r="A22" s="5" t="s">
        <v>16</v>
      </c>
      <c r="B22" s="5">
        <v>206</v>
      </c>
      <c r="C22" s="5">
        <v>171</v>
      </c>
      <c r="D22" s="5">
        <v>35</v>
      </c>
      <c r="E22" s="5">
        <v>22</v>
      </c>
      <c r="F22" s="5">
        <v>15</v>
      </c>
      <c r="G22" s="5">
        <v>0</v>
      </c>
      <c r="H22" s="5">
        <v>0</v>
      </c>
      <c r="I22" s="5">
        <v>3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</row>
    <row r="23" spans="1:14" ht="14.25" thickTop="1" thickBot="1" x14ac:dyDescent="0.25">
      <c r="A23" s="3" t="s">
        <v>17</v>
      </c>
      <c r="B23" s="3">
        <v>438</v>
      </c>
      <c r="C23" s="3">
        <v>417</v>
      </c>
      <c r="D23" s="3">
        <v>20</v>
      </c>
      <c r="E23" s="3">
        <v>18</v>
      </c>
      <c r="F23" s="3">
        <v>0</v>
      </c>
      <c r="G23" s="3">
        <v>0</v>
      </c>
      <c r="H23" s="3">
        <v>0</v>
      </c>
      <c r="I23" s="3">
        <v>2</v>
      </c>
      <c r="J23" s="3">
        <v>0</v>
      </c>
      <c r="K23" s="3">
        <v>0</v>
      </c>
      <c r="L23" s="3">
        <v>1</v>
      </c>
      <c r="M23" s="3">
        <v>0</v>
      </c>
      <c r="N23" s="3">
        <v>1</v>
      </c>
    </row>
    <row r="24" spans="1:14" ht="14.25" thickTop="1" thickBot="1" x14ac:dyDescent="0.25">
      <c r="A24" s="5" t="s">
        <v>18</v>
      </c>
      <c r="B24" s="5">
        <v>3219</v>
      </c>
      <c r="C24" s="5">
        <v>3139</v>
      </c>
      <c r="D24" s="5">
        <v>79</v>
      </c>
      <c r="E24" s="5">
        <v>42</v>
      </c>
      <c r="F24" s="5">
        <v>32</v>
      </c>
      <c r="G24" s="5">
        <v>0</v>
      </c>
      <c r="H24" s="5">
        <v>4</v>
      </c>
      <c r="I24" s="5">
        <v>5</v>
      </c>
      <c r="J24" s="5">
        <v>1</v>
      </c>
      <c r="K24" s="5">
        <v>0</v>
      </c>
      <c r="L24" s="5">
        <v>0</v>
      </c>
      <c r="M24" s="5">
        <v>0</v>
      </c>
      <c r="N24" s="5">
        <v>3</v>
      </c>
    </row>
    <row r="25" spans="1:14" ht="14.25" thickTop="1" thickBot="1" x14ac:dyDescent="0.25">
      <c r="A25" s="4" t="s">
        <v>19</v>
      </c>
      <c r="B25" s="4">
        <f>SUM($B$19:$B$24)</f>
        <v>104801</v>
      </c>
      <c r="C25" s="4">
        <f>SUM($C$19:$C$24)</f>
        <v>103725</v>
      </c>
      <c r="D25" s="4">
        <f>SUM($D$19:$D$24)</f>
        <v>1010</v>
      </c>
      <c r="E25" s="4">
        <f>SUM($E$19:$E$24)</f>
        <v>680</v>
      </c>
      <c r="F25" s="4">
        <f>SUM($F$19:$F$24)</f>
        <v>230</v>
      </c>
      <c r="G25" s="4">
        <f>SUM($G$19:$G$24)</f>
        <v>0</v>
      </c>
      <c r="H25" s="4">
        <f>SUM($H$19:$H$24)</f>
        <v>10</v>
      </c>
      <c r="I25" s="4">
        <f>SUM($I$19:$I$24)</f>
        <v>108</v>
      </c>
      <c r="J25" s="4">
        <f>SUM($J$19:$J$24)</f>
        <v>6</v>
      </c>
      <c r="K25" s="4">
        <f>SUM($K$19:$K$24)</f>
        <v>23</v>
      </c>
      <c r="L25" s="4">
        <f>SUM($L$19:$L$24)</f>
        <v>14</v>
      </c>
      <c r="M25" s="4">
        <f>SUM($M$19:$M$24)</f>
        <v>23</v>
      </c>
      <c r="N25" s="4">
        <f>SUM($N$19:$N$24)</f>
        <v>191</v>
      </c>
    </row>
    <row r="26" spans="1:14" ht="13.5" thickTop="1" x14ac:dyDescent="0.2"/>
  </sheetData>
  <mergeCells count="2">
    <mergeCell ref="H6:I6"/>
    <mergeCell ref="J17:M1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/>
  </sheetViews>
  <sheetFormatPr defaultRowHeight="12.75" x14ac:dyDescent="0.2"/>
  <cols>
    <col min="1" max="1" width="16.7109375" bestFit="1" customWidth="1"/>
    <col min="2" max="2" width="41.7109375" customWidth="1"/>
    <col min="3" max="3" width="21.140625" bestFit="1" customWidth="1"/>
    <col min="4" max="4" width="22" customWidth="1"/>
    <col min="5" max="5" width="18.28515625" bestFit="1" customWidth="1"/>
    <col min="6" max="6" width="16.85546875" bestFit="1" customWidth="1"/>
    <col min="7" max="7" width="13.7109375" bestFit="1" customWidth="1"/>
    <col min="8" max="8" width="16.5703125" bestFit="1" customWidth="1"/>
    <col min="9" max="9" width="23" bestFit="1" customWidth="1"/>
    <col min="10" max="10" width="10.28515625" bestFit="1" customWidth="1"/>
    <col min="11" max="11" width="10.140625" bestFit="1" customWidth="1"/>
    <col min="12" max="12" width="24.28515625" customWidth="1"/>
    <col min="13" max="13" width="29.85546875" bestFit="1" customWidth="1"/>
    <col min="14" max="14" width="15.28515625" bestFit="1" customWidth="1"/>
  </cols>
  <sheetData>
    <row r="1" spans="1:14" x14ac:dyDescent="0.2">
      <c r="A1" t="s">
        <v>49</v>
      </c>
    </row>
    <row r="2" spans="1:14" x14ac:dyDescent="0.2">
      <c r="A2" t="s">
        <v>50</v>
      </c>
    </row>
    <row r="4" spans="1:14" x14ac:dyDescent="0.2">
      <c r="A4" s="1" t="s">
        <v>51</v>
      </c>
    </row>
    <row r="5" spans="1:14" ht="15" x14ac:dyDescent="0.2">
      <c r="A5" s="1"/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  <c r="K5" s="7">
        <v>10</v>
      </c>
      <c r="L5" s="7">
        <v>11</v>
      </c>
      <c r="M5" s="7">
        <v>12</v>
      </c>
      <c r="N5" s="7">
        <v>13</v>
      </c>
    </row>
    <row r="6" spans="1:14" x14ac:dyDescent="0.2">
      <c r="J6" s="8" t="s">
        <v>52</v>
      </c>
      <c r="K6" s="8"/>
      <c r="L6" s="8"/>
      <c r="M6" s="8"/>
    </row>
    <row r="7" spans="1:14" ht="23.25" thickBot="1" x14ac:dyDescent="0.25">
      <c r="A7" s="2" t="s">
        <v>3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25</v>
      </c>
      <c r="G7" s="2" t="s">
        <v>26</v>
      </c>
      <c r="H7" s="2" t="s">
        <v>27</v>
      </c>
      <c r="I7" s="2" t="s">
        <v>28</v>
      </c>
      <c r="J7" s="2" t="s">
        <v>29</v>
      </c>
      <c r="K7" s="2" t="s">
        <v>30</v>
      </c>
      <c r="L7" s="2" t="s">
        <v>31</v>
      </c>
      <c r="M7" s="2" t="s">
        <v>32</v>
      </c>
      <c r="N7" s="2" t="s">
        <v>12</v>
      </c>
    </row>
    <row r="8" spans="1:14" ht="14.25" thickTop="1" thickBot="1" x14ac:dyDescent="0.25">
      <c r="A8" s="3" t="s">
        <v>13</v>
      </c>
      <c r="B8" s="3">
        <v>36737</v>
      </c>
      <c r="C8" s="3">
        <v>35639</v>
      </c>
      <c r="D8" s="3">
        <v>1041</v>
      </c>
      <c r="E8" s="3">
        <v>716</v>
      </c>
      <c r="F8" s="3">
        <v>243</v>
      </c>
      <c r="G8" s="3">
        <v>2</v>
      </c>
      <c r="H8" s="3">
        <v>12</v>
      </c>
      <c r="I8" s="3">
        <v>102</v>
      </c>
      <c r="J8" s="3">
        <v>20</v>
      </c>
      <c r="K8" s="3">
        <v>8</v>
      </c>
      <c r="L8" s="3">
        <v>6</v>
      </c>
      <c r="M8" s="3">
        <v>23</v>
      </c>
      <c r="N8" s="3">
        <v>125</v>
      </c>
    </row>
    <row r="9" spans="1:14" ht="14.25" thickTop="1" thickBot="1" x14ac:dyDescent="0.25">
      <c r="A9" s="5" t="s">
        <v>14</v>
      </c>
      <c r="B9" s="5">
        <v>43004</v>
      </c>
      <c r="C9" s="5">
        <v>42347</v>
      </c>
      <c r="D9" s="5">
        <v>490</v>
      </c>
      <c r="E9" s="5">
        <v>323</v>
      </c>
      <c r="F9" s="5">
        <v>137</v>
      </c>
      <c r="G9" s="5">
        <v>1</v>
      </c>
      <c r="H9" s="5">
        <v>16</v>
      </c>
      <c r="I9" s="5">
        <v>48</v>
      </c>
      <c r="J9" s="5">
        <v>3</v>
      </c>
      <c r="K9" s="5">
        <v>3</v>
      </c>
      <c r="L9" s="5">
        <v>1</v>
      </c>
      <c r="M9" s="5">
        <v>160</v>
      </c>
      <c r="N9" s="5">
        <v>103</v>
      </c>
    </row>
    <row r="10" spans="1:14" ht="14.25" thickTop="1" thickBot="1" x14ac:dyDescent="0.25">
      <c r="A10" s="3" t="s">
        <v>15</v>
      </c>
      <c r="B10" s="3">
        <v>4579</v>
      </c>
      <c r="C10" s="3">
        <v>4491</v>
      </c>
      <c r="D10" s="3">
        <v>86</v>
      </c>
      <c r="E10" s="3">
        <v>67</v>
      </c>
      <c r="F10" s="3">
        <v>11</v>
      </c>
      <c r="G10" s="3">
        <v>1</v>
      </c>
      <c r="H10" s="3">
        <v>4</v>
      </c>
      <c r="I10" s="3">
        <v>5</v>
      </c>
      <c r="J10" s="3">
        <v>1</v>
      </c>
      <c r="K10" s="3">
        <v>0</v>
      </c>
      <c r="L10" s="3">
        <v>0</v>
      </c>
      <c r="M10" s="3">
        <v>1</v>
      </c>
      <c r="N10" s="3">
        <v>19</v>
      </c>
    </row>
    <row r="11" spans="1:14" ht="14.25" thickTop="1" thickBot="1" x14ac:dyDescent="0.25">
      <c r="A11" s="5" t="s">
        <v>16</v>
      </c>
      <c r="B11" s="5">
        <v>469</v>
      </c>
      <c r="C11" s="5">
        <v>406</v>
      </c>
      <c r="D11" s="5">
        <v>55</v>
      </c>
      <c r="E11" s="5">
        <v>32</v>
      </c>
      <c r="F11" s="5">
        <v>18</v>
      </c>
      <c r="G11" s="5">
        <v>0</v>
      </c>
      <c r="H11" s="5">
        <v>1</v>
      </c>
      <c r="I11" s="5">
        <v>7</v>
      </c>
      <c r="J11" s="5">
        <v>0</v>
      </c>
      <c r="K11" s="5">
        <v>0</v>
      </c>
      <c r="L11" s="5">
        <v>0</v>
      </c>
      <c r="M11" s="5">
        <v>8</v>
      </c>
      <c r="N11" s="5">
        <v>1</v>
      </c>
    </row>
    <row r="12" spans="1:14" ht="14.25" thickTop="1" thickBot="1" x14ac:dyDescent="0.25">
      <c r="A12" s="3" t="s">
        <v>17</v>
      </c>
      <c r="B12" s="3">
        <v>390</v>
      </c>
      <c r="C12" s="3">
        <v>384</v>
      </c>
      <c r="D12" s="3">
        <v>5</v>
      </c>
      <c r="E12" s="3">
        <v>4</v>
      </c>
      <c r="F12" s="3">
        <v>0</v>
      </c>
      <c r="G12" s="3">
        <v>0</v>
      </c>
      <c r="H12" s="3">
        <v>0</v>
      </c>
      <c r="I12" s="3">
        <v>1</v>
      </c>
      <c r="J12" s="3">
        <v>1</v>
      </c>
      <c r="K12" s="3">
        <v>0</v>
      </c>
      <c r="L12" s="3">
        <v>0</v>
      </c>
      <c r="M12" s="3">
        <v>0</v>
      </c>
      <c r="N12" s="3">
        <v>0</v>
      </c>
    </row>
    <row r="13" spans="1:14" ht="14.25" thickTop="1" thickBot="1" x14ac:dyDescent="0.25">
      <c r="A13" s="5" t="s">
        <v>18</v>
      </c>
      <c r="B13" s="5">
        <v>240</v>
      </c>
      <c r="C13" s="5">
        <v>237</v>
      </c>
      <c r="D13" s="5">
        <v>3</v>
      </c>
      <c r="E13" s="5">
        <v>0</v>
      </c>
      <c r="F13" s="5">
        <v>2</v>
      </c>
      <c r="G13" s="5">
        <v>0</v>
      </c>
      <c r="H13" s="5">
        <v>0</v>
      </c>
      <c r="I13" s="5">
        <v>1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</row>
    <row r="14" spans="1:14" ht="14.25" thickTop="1" thickBot="1" x14ac:dyDescent="0.25">
      <c r="A14" s="4" t="s">
        <v>19</v>
      </c>
      <c r="B14" s="4">
        <f>SUM($B$8:$B$13)</f>
        <v>85419</v>
      </c>
      <c r="C14" s="4">
        <f>SUM($C$8:$C$13)</f>
        <v>83504</v>
      </c>
      <c r="D14" s="4">
        <f>SUM($D$8:$D$13)</f>
        <v>1680</v>
      </c>
      <c r="E14" s="4">
        <f>SUM($E$8:$E$13)</f>
        <v>1142</v>
      </c>
      <c r="F14" s="4">
        <f>SUM($F$8:$F$13)</f>
        <v>411</v>
      </c>
      <c r="G14" s="4">
        <f>SUM($G$8:$G$13)</f>
        <v>4</v>
      </c>
      <c r="H14" s="4">
        <f>SUM($H$8:$H$13)</f>
        <v>33</v>
      </c>
      <c r="I14" s="4">
        <f>SUM($I$8:$I$13)</f>
        <v>164</v>
      </c>
      <c r="J14" s="4">
        <f>SUM($J$8:$J$13)</f>
        <v>25</v>
      </c>
      <c r="K14" s="4">
        <f>SUM($K$8:$K$13)</f>
        <v>11</v>
      </c>
      <c r="L14" s="4">
        <f>SUM($L$8:$L$13)</f>
        <v>7</v>
      </c>
      <c r="M14" s="4">
        <f>SUM($M$8:$M$13)</f>
        <v>192</v>
      </c>
      <c r="N14" s="4">
        <f>SUM($N$8:$N$13)</f>
        <v>248</v>
      </c>
    </row>
    <row r="15" spans="1:14" ht="13.5" thickTop="1" x14ac:dyDescent="0.2"/>
  </sheetData>
  <mergeCells count="1">
    <mergeCell ref="J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FAA2004</vt:lpstr>
      <vt:lpstr>FMCSA2004</vt:lpstr>
      <vt:lpstr>FRA2004</vt:lpstr>
      <vt:lpstr>FTA2004</vt:lpstr>
      <vt:lpstr>PHMSA Pipeline 2004</vt:lpstr>
      <vt:lpstr>USCG2004</vt:lpstr>
    </vt:vector>
  </TitlesOfParts>
  <Company>USDOT-Volpe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Baker, Brian (VOLPE)</dc:creator>
  <cp:lastModifiedBy>Lenhard, Suzanne (OST)</cp:lastModifiedBy>
  <dcterms:created xsi:type="dcterms:W3CDTF">2018-05-31T19:02:18Z</dcterms:created>
  <dcterms:modified xsi:type="dcterms:W3CDTF">2019-03-06T19:40:21Z</dcterms:modified>
</cp:coreProperties>
</file>