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POLICY\MIS\Public_Database\Final_to_webpage\"/>
    </mc:Choice>
  </mc:AlternateContent>
  <bookViews>
    <workbookView xWindow="0" yWindow="0" windowWidth="20190" windowHeight="7485"/>
  </bookViews>
  <sheets>
    <sheet name="FAA2012" sheetId="14" r:id="rId1"/>
    <sheet name="FMCSA2012" sheetId="15" r:id="rId2"/>
    <sheet name="FRA2012" sheetId="16" r:id="rId3"/>
    <sheet name="FTA2012" sheetId="13" r:id="rId4"/>
    <sheet name="PHMSA Pipeline 2012" sheetId="17" r:id="rId5"/>
    <sheet name="USCG2012" sheetId="18" r:id="rId6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8" l="1"/>
  <c r="M14" i="18"/>
  <c r="L14" i="18"/>
  <c r="K14" i="18"/>
  <c r="J14" i="18"/>
  <c r="I14" i="18"/>
  <c r="H14" i="18"/>
  <c r="G14" i="18"/>
  <c r="F14" i="18"/>
  <c r="E14" i="18"/>
  <c r="D14" i="18"/>
  <c r="C14" i="18"/>
  <c r="B14" i="18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<sst xmlns="http://schemas.openxmlformats.org/spreadsheetml/2006/main" count="241" uniqueCount="55">
  <si>
    <t>Total Number of Reporting Companies: 3,279</t>
  </si>
  <si>
    <t>Total Number of Reporting Safety-Sensitive Employees: 383,318</t>
  </si>
  <si>
    <t>2012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</si>
  <si>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</si>
  <si>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</si>
  <si>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</si>
  <si>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</si>
  <si>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</si>
  <si>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</si>
  <si>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</si>
  <si>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</si>
  <si>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</si>
  <si>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</si>
  <si>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</si>
  <si>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</si>
  <si>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</si>
  <si>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</si>
  <si>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</si>
  <si>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</si>
  <si>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</si>
  <si>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2012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</si>
  <si>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</si>
  <si>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</si>
  <si>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</si>
  <si>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</si>
  <si>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</si>
  <si>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</si>
  <si>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</si>
  <si>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</si>
  <si>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</si>
  <si>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</si>
  <si>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</si>
  <si>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</si>
  <si>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2,027</t>
  </si>
  <si>
    <t>Total Number of Reporting Safety-Sensitive Employees: 891,240</t>
  </si>
  <si>
    <t>2012 FMCSA Alcohol Test Results</t>
  </si>
  <si>
    <t>Reasonable Suspicion</t>
  </si>
  <si>
    <t>2012 FMCSA Drug Test Results</t>
  </si>
  <si>
    <t>Total Number of Reporting Companies: 37</t>
  </si>
  <si>
    <t>Total Number of Reporting Safety-Sensitive Employees: 100,620</t>
  </si>
  <si>
    <t>2012 FRA Alcohol Test Results</t>
  </si>
  <si>
    <t>Reasonable Suspicion/Cause</t>
  </si>
  <si>
    <t>2012 FRA Drug Test Results</t>
  </si>
  <si>
    <t>Total Number of Reporting Companies: 3,384</t>
  </si>
  <si>
    <t>Total Number of Reporting Safety-Sensitive Employees: 290,765</t>
  </si>
  <si>
    <t>2012 FTA Alcohol Test Results</t>
  </si>
  <si>
    <t>2012 FTA Drug Test Results</t>
  </si>
  <si>
    <t>Total Number of Reporting Companies: 4,672</t>
  </si>
  <si>
    <t>Total Number of Reporting Safety-Sensitive Employees: 442,048</t>
  </si>
  <si>
    <t>Total Number of Reporting Companies: 914</t>
  </si>
  <si>
    <t>Total Number of Reporting Safety-Sensitive Employees: 80,725</t>
  </si>
  <si>
    <t>2012 USCG Drug Test Results</t>
  </si>
  <si>
    <t>Refusal Results</t>
  </si>
  <si>
    <t>2012 PHMSA Pipeline Alcohol Test Results</t>
  </si>
  <si>
    <t>2012 PHMSA Pipeline Drug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</si>
</sst>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34" borderId="10" xfId="0" applyNumberFormat="1" applyFill="1" applyBorder="1"/>
    <xf numFmtId="3" fontId="18" fillId="34" borderId="10" xfId="0" applyNumberFormat="1" applyFont="1" applyFill="1" applyBorder="1"/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1792</v>
      </c>
      <c r="C8" s="3">
        <v>1780</v>
      </c>
      <c r="D8" s="3">
        <v>12</v>
      </c>
      <c r="E8" s="3">
        <v>4</v>
      </c>
      <c r="F8" s="3">
        <v>1</v>
      </c>
      <c r="G8" s="3">
        <v>1</v>
      </c>
      <c r="H8" s="3">
        <v>0</v>
      </c>
      <c r="I8" s="3">
        <v>0</v>
      </c>
      <c r="J8" s="3">
        <v>1</v>
      </c>
    </row>
    <row r="9" spans="1:10" ht="14.25" thickTop="1" thickBot="1" x14ac:dyDescent="0.25">
      <c r="A9" s="5" t="s">
        <v>14</v>
      </c>
      <c r="B9" s="5">
        <v>46088</v>
      </c>
      <c r="C9" s="5">
        <v>45852</v>
      </c>
      <c r="D9" s="5">
        <v>230</v>
      </c>
      <c r="E9" s="5">
        <v>85</v>
      </c>
      <c r="F9" s="5">
        <v>23</v>
      </c>
      <c r="G9" s="5">
        <v>55</v>
      </c>
      <c r="H9" s="5">
        <v>1</v>
      </c>
      <c r="I9" s="5">
        <v>5</v>
      </c>
      <c r="J9" s="5">
        <v>21</v>
      </c>
    </row>
    <row r="10" spans="1:10" ht="14.25" thickTop="1" thickBot="1" x14ac:dyDescent="0.25">
      <c r="A10" s="3" t="s">
        <v>15</v>
      </c>
      <c r="B10" s="3">
        <v>239</v>
      </c>
      <c r="C10" s="3">
        <v>238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16</v>
      </c>
      <c r="B11" s="5">
        <v>214</v>
      </c>
      <c r="C11" s="5">
        <v>90</v>
      </c>
      <c r="D11" s="5">
        <v>119</v>
      </c>
      <c r="E11" s="5">
        <v>116</v>
      </c>
      <c r="F11" s="5">
        <v>12</v>
      </c>
      <c r="G11" s="5">
        <v>99</v>
      </c>
      <c r="H11" s="5">
        <v>1</v>
      </c>
      <c r="I11" s="5">
        <v>4</v>
      </c>
      <c r="J11" s="5">
        <v>1</v>
      </c>
    </row>
    <row r="12" spans="1:10" ht="14.25" thickTop="1" thickBot="1" x14ac:dyDescent="0.25">
      <c r="A12" s="3" t="s">
        <v>17</v>
      </c>
      <c r="B12" s="3">
        <v>106</v>
      </c>
      <c r="C12" s="3">
        <v>105</v>
      </c>
      <c r="D12" s="3">
        <v>1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1685</v>
      </c>
      <c r="C13" s="5">
        <v>1676</v>
      </c>
      <c r="D13" s="5">
        <v>8</v>
      </c>
      <c r="E13" s="5">
        <v>7</v>
      </c>
      <c r="F13" s="5">
        <v>2</v>
      </c>
      <c r="G13" s="5">
        <v>5</v>
      </c>
      <c r="H13" s="5">
        <v>0</v>
      </c>
      <c r="I13" s="5">
        <v>1</v>
      </c>
      <c r="J13" s="5">
        <v>1</v>
      </c>
    </row>
    <row r="14" spans="1:10" ht="14.25" thickTop="1" thickBot="1" x14ac:dyDescent="0.25">
      <c r="A14" s="4" t="s">
        <v>19</v>
      </c>
      <c r="B14" s="4">
        <f>SUM($B$8:$B$13)</f>
        <v>50124</v>
      </c>
      <c r="C14" s="4">
        <f>SUM($C$8:$C$13)</f>
        <v>49741</v>
      </c>
      <c r="D14" s="4">
        <f>SUM($D$8:$D$13)</f>
        <v>371</v>
      </c>
      <c r="E14" s="4">
        <f>SUM($E$8:$E$13)</f>
        <v>213</v>
      </c>
      <c r="F14" s="4">
        <f>SUM($F$8:$F$13)</f>
        <v>38</v>
      </c>
      <c r="G14" s="4">
        <f>SUM($G$8:$G$13)</f>
        <v>161</v>
      </c>
      <c r="H14" s="4">
        <f>SUM($H$8:$H$13)</f>
        <v>2</v>
      </c>
      <c r="I14" s="4">
        <f>SUM($I$8:$I$13)</f>
        <v>10</v>
      </c>
      <c r="J14" s="4">
        <f>SUM($J$8:$J$13)</f>
        <v>24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73903</v>
      </c>
      <c r="C21" s="3">
        <v>73201</v>
      </c>
      <c r="D21" s="3">
        <v>650</v>
      </c>
      <c r="E21" s="3">
        <v>482</v>
      </c>
      <c r="F21" s="3">
        <v>111</v>
      </c>
      <c r="G21" s="3">
        <v>0</v>
      </c>
      <c r="H21" s="3">
        <v>14</v>
      </c>
      <c r="I21" s="3">
        <v>64</v>
      </c>
      <c r="J21" s="3">
        <v>1</v>
      </c>
      <c r="K21" s="3">
        <v>3</v>
      </c>
      <c r="L21" s="3">
        <v>2</v>
      </c>
      <c r="M21" s="3">
        <v>46</v>
      </c>
      <c r="N21" s="3">
        <v>182</v>
      </c>
    </row>
    <row r="22" spans="1:14" ht="14.25" thickTop="1" thickBot="1" x14ac:dyDescent="0.25">
      <c r="A22" s="5" t="s">
        <v>14</v>
      </c>
      <c r="B22" s="5">
        <v>104409</v>
      </c>
      <c r="C22" s="5">
        <v>103933</v>
      </c>
      <c r="D22" s="5">
        <v>430</v>
      </c>
      <c r="E22" s="5">
        <v>275</v>
      </c>
      <c r="F22" s="5">
        <v>97</v>
      </c>
      <c r="G22" s="5">
        <v>0</v>
      </c>
      <c r="H22" s="5">
        <v>13</v>
      </c>
      <c r="I22" s="5">
        <v>59</v>
      </c>
      <c r="J22" s="5">
        <v>1</v>
      </c>
      <c r="K22" s="5">
        <v>8</v>
      </c>
      <c r="L22" s="5">
        <v>3</v>
      </c>
      <c r="M22" s="5">
        <v>34</v>
      </c>
      <c r="N22" s="5">
        <v>187</v>
      </c>
    </row>
    <row r="23" spans="1:14" ht="14.25" thickTop="1" thickBot="1" x14ac:dyDescent="0.25">
      <c r="A23" s="3" t="s">
        <v>15</v>
      </c>
      <c r="B23" s="3">
        <v>407</v>
      </c>
      <c r="C23" s="3">
        <v>405</v>
      </c>
      <c r="D23" s="3">
        <v>2</v>
      </c>
      <c r="E23" s="3">
        <v>0</v>
      </c>
      <c r="F23" s="3">
        <v>0</v>
      </c>
      <c r="G23" s="3">
        <v>0</v>
      </c>
      <c r="H23" s="3">
        <v>1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2</v>
      </c>
    </row>
    <row r="24" spans="1:14" ht="14.25" thickTop="1" thickBot="1" x14ac:dyDescent="0.25">
      <c r="A24" s="5" t="s">
        <v>16</v>
      </c>
      <c r="B24" s="5">
        <v>195</v>
      </c>
      <c r="C24" s="5">
        <v>164</v>
      </c>
      <c r="D24" s="5">
        <v>27</v>
      </c>
      <c r="E24" s="5">
        <v>11</v>
      </c>
      <c r="F24" s="5">
        <v>9</v>
      </c>
      <c r="G24" s="5">
        <v>0</v>
      </c>
      <c r="H24" s="5">
        <v>7</v>
      </c>
      <c r="I24" s="5">
        <v>2</v>
      </c>
      <c r="J24" s="5">
        <v>0</v>
      </c>
      <c r="K24" s="5">
        <v>0</v>
      </c>
      <c r="L24" s="5">
        <v>1</v>
      </c>
      <c r="M24" s="5">
        <v>3</v>
      </c>
      <c r="N24" s="5">
        <v>0</v>
      </c>
    </row>
    <row r="25" spans="1:14" ht="14.25" thickTop="1" thickBot="1" x14ac:dyDescent="0.25">
      <c r="A25" s="3" t="s">
        <v>17</v>
      </c>
      <c r="B25" s="3">
        <v>248</v>
      </c>
      <c r="C25" s="3">
        <v>243</v>
      </c>
      <c r="D25" s="3">
        <v>5</v>
      </c>
      <c r="E25" s="3">
        <v>3</v>
      </c>
      <c r="F25" s="3">
        <v>2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3</v>
      </c>
    </row>
    <row r="26" spans="1:14" ht="14.25" thickTop="1" thickBot="1" x14ac:dyDescent="0.25">
      <c r="A26" s="5" t="s">
        <v>18</v>
      </c>
      <c r="B26" s="5">
        <v>2642</v>
      </c>
      <c r="C26" s="5">
        <v>2614</v>
      </c>
      <c r="D26" s="5">
        <v>27</v>
      </c>
      <c r="E26" s="5">
        <v>13</v>
      </c>
      <c r="F26" s="5">
        <v>7</v>
      </c>
      <c r="G26" s="5">
        <v>0</v>
      </c>
      <c r="H26" s="5">
        <v>1</v>
      </c>
      <c r="I26" s="5">
        <v>6</v>
      </c>
      <c r="J26" s="5">
        <v>0</v>
      </c>
      <c r="K26" s="5">
        <v>0</v>
      </c>
      <c r="L26" s="5">
        <v>1</v>
      </c>
      <c r="M26" s="5">
        <v>0</v>
      </c>
      <c r="N26" s="5">
        <v>6</v>
      </c>
    </row>
    <row r="27" spans="1:14" ht="14.25" thickTop="1" thickBot="1" x14ac:dyDescent="0.25">
      <c r="A27" s="4" t="s">
        <v>19</v>
      </c>
      <c r="B27" s="4">
        <f>SUM($B$21:$B$26)</f>
        <v>181804</v>
      </c>
      <c r="C27" s="4">
        <f>SUM($C$21:$C$26)</f>
        <v>180560</v>
      </c>
      <c r="D27" s="4">
        <f>SUM($D$21:$D$26)</f>
        <v>1141</v>
      </c>
      <c r="E27" s="4">
        <f>SUM($E$21:$E$26)</f>
        <v>784</v>
      </c>
      <c r="F27" s="4">
        <f>SUM($F$21:$F$26)</f>
        <v>226</v>
      </c>
      <c r="G27" s="4">
        <f>SUM($G$21:$G$26)</f>
        <v>0</v>
      </c>
      <c r="H27" s="4">
        <f>SUM($H$21:$H$26)</f>
        <v>36</v>
      </c>
      <c r="I27" s="4">
        <f>SUM($I$21:$I$26)</f>
        <v>132</v>
      </c>
      <c r="J27" s="4">
        <f>SUM($J$21:$J$26)</f>
        <v>2</v>
      </c>
      <c r="K27" s="4">
        <f>SUM($K$21:$K$26)</f>
        <v>11</v>
      </c>
      <c r="L27" s="4">
        <f>SUM($L$21:$L$26)</f>
        <v>7</v>
      </c>
      <c r="M27" s="4">
        <f>SUM($M$21:$M$26)</f>
        <v>83</v>
      </c>
      <c r="N27" s="4">
        <f>SUM($N$21:$N$26)</f>
        <v>380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10160</v>
      </c>
      <c r="C8" s="3">
        <v>10133</v>
      </c>
      <c r="D8" s="3">
        <v>27</v>
      </c>
      <c r="E8" s="3">
        <v>54</v>
      </c>
      <c r="F8" s="3">
        <v>4</v>
      </c>
      <c r="G8" s="3">
        <v>3</v>
      </c>
      <c r="H8" s="3">
        <v>0</v>
      </c>
      <c r="I8" s="3">
        <v>0</v>
      </c>
      <c r="J8" s="3">
        <v>5</v>
      </c>
    </row>
    <row r="9" spans="1:10" ht="14.25" thickTop="1" thickBot="1" x14ac:dyDescent="0.25">
      <c r="A9" s="5" t="s">
        <v>14</v>
      </c>
      <c r="B9" s="5">
        <v>141796</v>
      </c>
      <c r="C9" s="5">
        <v>141160</v>
      </c>
      <c r="D9" s="5">
        <v>578</v>
      </c>
      <c r="E9" s="5">
        <v>235</v>
      </c>
      <c r="F9" s="5">
        <v>67</v>
      </c>
      <c r="G9" s="5">
        <v>88</v>
      </c>
      <c r="H9" s="5">
        <v>11</v>
      </c>
      <c r="I9" s="5">
        <v>47</v>
      </c>
      <c r="J9" s="5">
        <v>131</v>
      </c>
    </row>
    <row r="10" spans="1:10" ht="14.25" thickTop="1" thickBot="1" x14ac:dyDescent="0.25">
      <c r="A10" s="3" t="s">
        <v>15</v>
      </c>
      <c r="B10" s="3">
        <v>11204</v>
      </c>
      <c r="C10" s="3">
        <v>11150</v>
      </c>
      <c r="D10" s="3">
        <v>33</v>
      </c>
      <c r="E10" s="3">
        <v>21</v>
      </c>
      <c r="F10" s="3">
        <v>2</v>
      </c>
      <c r="G10" s="3">
        <v>8</v>
      </c>
      <c r="H10" s="3">
        <v>4</v>
      </c>
      <c r="I10" s="3">
        <v>17</v>
      </c>
      <c r="J10" s="3">
        <v>10</v>
      </c>
    </row>
    <row r="11" spans="1:10" ht="14.25" thickTop="1" thickBot="1" x14ac:dyDescent="0.25">
      <c r="A11" s="5" t="s">
        <v>36</v>
      </c>
      <c r="B11" s="5">
        <v>533</v>
      </c>
      <c r="C11" s="5">
        <v>383</v>
      </c>
      <c r="D11" s="5">
        <v>132</v>
      </c>
      <c r="E11" s="5">
        <v>117</v>
      </c>
      <c r="F11" s="5">
        <v>21</v>
      </c>
      <c r="G11" s="5">
        <v>85</v>
      </c>
      <c r="H11" s="5">
        <v>0</v>
      </c>
      <c r="I11" s="5">
        <v>18</v>
      </c>
      <c r="J11" s="5">
        <v>2</v>
      </c>
    </row>
    <row r="12" spans="1:10" ht="14.25" thickTop="1" thickBot="1" x14ac:dyDescent="0.25">
      <c r="A12" s="3" t="s">
        <v>17</v>
      </c>
      <c r="B12" s="3">
        <v>572</v>
      </c>
      <c r="C12" s="3">
        <v>571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1</v>
      </c>
      <c r="J12" s="3">
        <v>1</v>
      </c>
    </row>
    <row r="13" spans="1:10" ht="14.25" thickTop="1" thickBot="1" x14ac:dyDescent="0.25">
      <c r="A13" s="5" t="s">
        <v>18</v>
      </c>
      <c r="B13" s="5">
        <v>3522</v>
      </c>
      <c r="C13" s="5">
        <v>3501</v>
      </c>
      <c r="D13" s="5">
        <v>21</v>
      </c>
      <c r="E13" s="5">
        <v>23</v>
      </c>
      <c r="F13" s="5">
        <v>8</v>
      </c>
      <c r="G13" s="5">
        <v>9</v>
      </c>
      <c r="H13" s="5">
        <v>0</v>
      </c>
      <c r="I13" s="5">
        <v>0</v>
      </c>
      <c r="J13" s="5">
        <v>1</v>
      </c>
    </row>
    <row r="14" spans="1:10" ht="14.25" thickTop="1" thickBot="1" x14ac:dyDescent="0.25">
      <c r="A14" s="4" t="s">
        <v>19</v>
      </c>
      <c r="B14" s="4">
        <f>SUM($B$8:$B$13)</f>
        <v>167787</v>
      </c>
      <c r="C14" s="4">
        <f>SUM($C$8:$C$13)</f>
        <v>166898</v>
      </c>
      <c r="D14" s="4">
        <f>SUM($D$8:$D$13)</f>
        <v>791</v>
      </c>
      <c r="E14" s="4">
        <f>SUM($E$8:$E$13)</f>
        <v>451</v>
      </c>
      <c r="F14" s="4">
        <f>SUM($F$8:$F$13)</f>
        <v>102</v>
      </c>
      <c r="G14" s="4">
        <f>SUM($G$8:$G$13)</f>
        <v>193</v>
      </c>
      <c r="H14" s="4">
        <f>SUM($H$8:$H$13)</f>
        <v>15</v>
      </c>
      <c r="I14" s="4">
        <f>SUM($I$8:$I$13)</f>
        <v>83</v>
      </c>
      <c r="J14" s="4">
        <f>SUM($J$8:$J$13)</f>
        <v>150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474950</v>
      </c>
      <c r="C21" s="3">
        <v>468713</v>
      </c>
      <c r="D21" s="3">
        <v>5844</v>
      </c>
      <c r="E21" s="3">
        <v>4123</v>
      </c>
      <c r="F21" s="3">
        <v>1064</v>
      </c>
      <c r="G21" s="3">
        <v>43</v>
      </c>
      <c r="H21" s="3">
        <v>146</v>
      </c>
      <c r="I21" s="3">
        <v>579</v>
      </c>
      <c r="J21" s="3">
        <v>52</v>
      </c>
      <c r="K21" s="3">
        <v>18</v>
      </c>
      <c r="L21" s="3">
        <v>30</v>
      </c>
      <c r="M21" s="3">
        <v>293</v>
      </c>
      <c r="N21" s="3">
        <v>1060</v>
      </c>
    </row>
    <row r="22" spans="1:14" ht="14.25" thickTop="1" thickBot="1" x14ac:dyDescent="0.25">
      <c r="A22" s="5" t="s">
        <v>14</v>
      </c>
      <c r="B22" s="5">
        <v>494442</v>
      </c>
      <c r="C22" s="5">
        <v>491387</v>
      </c>
      <c r="D22" s="5">
        <v>2625</v>
      </c>
      <c r="E22" s="5">
        <v>1455</v>
      </c>
      <c r="F22" s="5">
        <v>762</v>
      </c>
      <c r="G22" s="5">
        <v>12</v>
      </c>
      <c r="H22" s="5">
        <v>72</v>
      </c>
      <c r="I22" s="5">
        <v>376</v>
      </c>
      <c r="J22" s="5">
        <v>39</v>
      </c>
      <c r="K22" s="5">
        <v>33</v>
      </c>
      <c r="L22" s="5">
        <v>26</v>
      </c>
      <c r="M22" s="5">
        <v>332</v>
      </c>
      <c r="N22" s="5">
        <v>1268</v>
      </c>
    </row>
    <row r="23" spans="1:14" ht="14.25" thickTop="1" thickBot="1" x14ac:dyDescent="0.25">
      <c r="A23" s="3" t="s">
        <v>15</v>
      </c>
      <c r="B23" s="3">
        <v>19235</v>
      </c>
      <c r="C23" s="3">
        <v>18979</v>
      </c>
      <c r="D23" s="3">
        <v>225</v>
      </c>
      <c r="E23" s="3">
        <v>142</v>
      </c>
      <c r="F23" s="3">
        <v>63</v>
      </c>
      <c r="G23" s="3">
        <v>2</v>
      </c>
      <c r="H23" s="3">
        <v>3</v>
      </c>
      <c r="I23" s="3">
        <v>22</v>
      </c>
      <c r="J23" s="3">
        <v>0</v>
      </c>
      <c r="K23" s="3">
        <v>3</v>
      </c>
      <c r="L23" s="3">
        <v>0</v>
      </c>
      <c r="M23" s="3">
        <v>28</v>
      </c>
      <c r="N23" s="3">
        <v>128</v>
      </c>
    </row>
    <row r="24" spans="1:14" ht="14.25" thickTop="1" thickBot="1" x14ac:dyDescent="0.25">
      <c r="A24" s="5" t="s">
        <v>36</v>
      </c>
      <c r="B24" s="5">
        <v>657</v>
      </c>
      <c r="C24" s="5">
        <v>550</v>
      </c>
      <c r="D24" s="5">
        <v>77</v>
      </c>
      <c r="E24" s="5">
        <v>41</v>
      </c>
      <c r="F24" s="5">
        <v>15</v>
      </c>
      <c r="G24" s="5">
        <v>0</v>
      </c>
      <c r="H24" s="5">
        <v>7</v>
      </c>
      <c r="I24" s="5">
        <v>23</v>
      </c>
      <c r="J24" s="5">
        <v>0</v>
      </c>
      <c r="K24" s="5">
        <v>0</v>
      </c>
      <c r="L24" s="5">
        <v>0</v>
      </c>
      <c r="M24" s="5">
        <v>30</v>
      </c>
      <c r="N24" s="5">
        <v>4</v>
      </c>
    </row>
    <row r="25" spans="1:14" ht="14.25" thickTop="1" thickBot="1" x14ac:dyDescent="0.25">
      <c r="A25" s="3" t="s">
        <v>17</v>
      </c>
      <c r="B25" s="3">
        <v>1847</v>
      </c>
      <c r="C25" s="3">
        <v>1813</v>
      </c>
      <c r="D25" s="3">
        <v>30</v>
      </c>
      <c r="E25" s="3">
        <v>19</v>
      </c>
      <c r="F25" s="3">
        <v>7</v>
      </c>
      <c r="G25" s="3">
        <v>0</v>
      </c>
      <c r="H25" s="3">
        <v>2</v>
      </c>
      <c r="I25" s="3">
        <v>2</v>
      </c>
      <c r="J25" s="3">
        <v>0</v>
      </c>
      <c r="K25" s="3">
        <v>0</v>
      </c>
      <c r="L25" s="3">
        <v>1</v>
      </c>
      <c r="M25" s="3">
        <v>3</v>
      </c>
      <c r="N25" s="3">
        <v>18</v>
      </c>
    </row>
    <row r="26" spans="1:14" ht="14.25" thickTop="1" thickBot="1" x14ac:dyDescent="0.25">
      <c r="A26" s="5" t="s">
        <v>18</v>
      </c>
      <c r="B26" s="5">
        <v>6850</v>
      </c>
      <c r="C26" s="5">
        <v>6727</v>
      </c>
      <c r="D26" s="5">
        <v>108</v>
      </c>
      <c r="E26" s="5">
        <v>47</v>
      </c>
      <c r="F26" s="5">
        <v>37</v>
      </c>
      <c r="G26" s="5">
        <v>0</v>
      </c>
      <c r="H26" s="5">
        <v>4</v>
      </c>
      <c r="I26" s="5">
        <v>21</v>
      </c>
      <c r="J26" s="5">
        <v>0</v>
      </c>
      <c r="K26" s="5">
        <v>2</v>
      </c>
      <c r="L26" s="5">
        <v>0</v>
      </c>
      <c r="M26" s="5">
        <v>13</v>
      </c>
      <c r="N26" s="5">
        <v>30</v>
      </c>
    </row>
    <row r="27" spans="1:14" ht="14.25" thickTop="1" thickBot="1" x14ac:dyDescent="0.25">
      <c r="A27" s="4" t="s">
        <v>19</v>
      </c>
      <c r="B27" s="4">
        <f>SUM($B$21:$B$26)</f>
        <v>997981</v>
      </c>
      <c r="C27" s="4">
        <f>SUM($C$21:$C$26)</f>
        <v>988169</v>
      </c>
      <c r="D27" s="4">
        <f>SUM($D$21:$D$26)</f>
        <v>8909</v>
      </c>
      <c r="E27" s="4">
        <f>SUM($E$21:$E$26)</f>
        <v>5827</v>
      </c>
      <c r="F27" s="4">
        <f>SUM($F$21:$F$26)</f>
        <v>1948</v>
      </c>
      <c r="G27" s="4">
        <f>SUM($G$21:$G$26)</f>
        <v>57</v>
      </c>
      <c r="H27" s="4">
        <f>SUM($H$21:$H$26)</f>
        <v>234</v>
      </c>
      <c r="I27" s="4">
        <f>SUM($I$21:$I$26)</f>
        <v>1023</v>
      </c>
      <c r="J27" s="4">
        <f>SUM($J$21:$J$26)</f>
        <v>91</v>
      </c>
      <c r="K27" s="4">
        <f>SUM($K$21:$K$26)</f>
        <v>56</v>
      </c>
      <c r="L27" s="4">
        <f>SUM($L$21:$L$26)</f>
        <v>57</v>
      </c>
      <c r="M27" s="4">
        <f>SUM($M$21:$M$26)</f>
        <v>699</v>
      </c>
      <c r="N27" s="4">
        <f>SUM($N$21:$N$26)</f>
        <v>2508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2">
      <c r="H6" s="8" t="s">
        <v>52</v>
      </c>
      <c r="I6" s="8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449</v>
      </c>
      <c r="C8" s="3">
        <v>448</v>
      </c>
      <c r="D8" s="3">
        <v>1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41515</v>
      </c>
      <c r="C9" s="5">
        <v>41321</v>
      </c>
      <c r="D9" s="5">
        <v>191</v>
      </c>
      <c r="E9" s="5">
        <v>140</v>
      </c>
      <c r="F9" s="5">
        <v>48</v>
      </c>
      <c r="G9" s="5">
        <v>79</v>
      </c>
      <c r="H9" s="5">
        <v>2</v>
      </c>
      <c r="I9" s="5">
        <v>1</v>
      </c>
      <c r="J9" s="5">
        <v>2</v>
      </c>
    </row>
    <row r="10" spans="1:10" ht="14.25" thickTop="1" thickBot="1" x14ac:dyDescent="0.25">
      <c r="A10" s="3" t="s">
        <v>17</v>
      </c>
      <c r="B10" s="3">
        <v>212</v>
      </c>
      <c r="C10" s="3">
        <v>211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</row>
    <row r="11" spans="1:10" ht="14.25" thickTop="1" thickBot="1" x14ac:dyDescent="0.25">
      <c r="A11" s="5" t="s">
        <v>18</v>
      </c>
      <c r="B11" s="5">
        <v>3268</v>
      </c>
      <c r="C11" s="5">
        <v>3249</v>
      </c>
      <c r="D11" s="5">
        <v>19</v>
      </c>
      <c r="E11" s="5">
        <v>19</v>
      </c>
      <c r="F11" s="5">
        <v>7</v>
      </c>
      <c r="G11" s="5">
        <v>10</v>
      </c>
      <c r="H11" s="5">
        <v>0</v>
      </c>
      <c r="I11" s="5">
        <v>0</v>
      </c>
      <c r="J11" s="5">
        <v>1</v>
      </c>
    </row>
    <row r="12" spans="1:10" ht="14.25" thickTop="1" thickBot="1" x14ac:dyDescent="0.25">
      <c r="A12" s="3" t="s">
        <v>41</v>
      </c>
      <c r="B12" s="3">
        <v>2474</v>
      </c>
      <c r="C12" s="3">
        <v>2424</v>
      </c>
      <c r="D12" s="3">
        <v>47</v>
      </c>
      <c r="E12" s="3">
        <v>46</v>
      </c>
      <c r="F12" s="3">
        <v>10</v>
      </c>
      <c r="G12" s="3">
        <v>35</v>
      </c>
      <c r="H12" s="3">
        <v>0</v>
      </c>
      <c r="I12" s="3">
        <v>3</v>
      </c>
      <c r="J12" s="3">
        <v>0</v>
      </c>
    </row>
    <row r="13" spans="1:10" ht="14.25" thickTop="1" thickBot="1" x14ac:dyDescent="0.25">
      <c r="A13" s="6" t="s">
        <v>19</v>
      </c>
      <c r="B13" s="6">
        <f>SUM($B$8:$B$12)</f>
        <v>47918</v>
      </c>
      <c r="C13" s="6">
        <f>SUM($C$8:$C$12)</f>
        <v>47653</v>
      </c>
      <c r="D13" s="6">
        <f>SUM($D$8:$D$12)</f>
        <v>259</v>
      </c>
      <c r="E13" s="6">
        <f>SUM($E$8:$E$12)</f>
        <v>206</v>
      </c>
      <c r="F13" s="6">
        <f>SUM($F$8:$F$12)</f>
        <v>66</v>
      </c>
      <c r="G13" s="6">
        <f>SUM($G$8:$G$12)</f>
        <v>124</v>
      </c>
      <c r="H13" s="6">
        <f>SUM($H$8:$H$12)</f>
        <v>2</v>
      </c>
      <c r="I13" s="6">
        <f>SUM($I$8:$I$12)</f>
        <v>4</v>
      </c>
      <c r="J13" s="6">
        <f>SUM($J$8:$J$12)</f>
        <v>4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7">
        <v>10</v>
      </c>
      <c r="L17" s="7">
        <v>11</v>
      </c>
      <c r="M17" s="7">
        <v>12</v>
      </c>
      <c r="N17" s="7">
        <v>13</v>
      </c>
    </row>
    <row r="18" spans="1:14" x14ac:dyDescent="0.2">
      <c r="J18" s="8" t="s">
        <v>52</v>
      </c>
      <c r="K18" s="8"/>
      <c r="L18" s="8"/>
      <c r="M18" s="8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9731</v>
      </c>
      <c r="C20" s="5">
        <v>9679</v>
      </c>
      <c r="D20" s="5">
        <v>51</v>
      </c>
      <c r="E20" s="5">
        <v>42</v>
      </c>
      <c r="F20" s="5">
        <v>6</v>
      </c>
      <c r="G20" s="5">
        <v>0</v>
      </c>
      <c r="H20" s="5">
        <v>1</v>
      </c>
      <c r="I20" s="5">
        <v>3</v>
      </c>
      <c r="J20" s="5">
        <v>0</v>
      </c>
      <c r="K20" s="5">
        <v>1</v>
      </c>
      <c r="L20" s="5">
        <v>0</v>
      </c>
      <c r="M20" s="5">
        <v>0</v>
      </c>
      <c r="N20" s="5">
        <v>13</v>
      </c>
    </row>
    <row r="21" spans="1:14" ht="14.25" thickTop="1" thickBot="1" x14ac:dyDescent="0.25">
      <c r="A21" s="3" t="s">
        <v>14</v>
      </c>
      <c r="B21" s="3">
        <v>33858</v>
      </c>
      <c r="C21" s="3">
        <v>33734</v>
      </c>
      <c r="D21" s="3">
        <v>119</v>
      </c>
      <c r="E21" s="3">
        <v>61</v>
      </c>
      <c r="F21" s="3">
        <v>25</v>
      </c>
      <c r="G21" s="3">
        <v>0</v>
      </c>
      <c r="H21" s="3">
        <v>3</v>
      </c>
      <c r="I21" s="3">
        <v>30</v>
      </c>
      <c r="J21" s="3">
        <v>0</v>
      </c>
      <c r="K21" s="3">
        <v>1</v>
      </c>
      <c r="L21" s="3">
        <v>2</v>
      </c>
      <c r="M21" s="3">
        <v>2</v>
      </c>
      <c r="N21" s="3">
        <v>31</v>
      </c>
    </row>
    <row r="22" spans="1:14" ht="14.25" thickTop="1" thickBot="1" x14ac:dyDescent="0.25">
      <c r="A22" s="5" t="s">
        <v>17</v>
      </c>
      <c r="B22" s="5">
        <v>232</v>
      </c>
      <c r="C22" s="5">
        <v>230</v>
      </c>
      <c r="D22" s="5">
        <v>1</v>
      </c>
      <c r="E22" s="5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11</v>
      </c>
    </row>
    <row r="23" spans="1:14" ht="14.25" thickTop="1" thickBot="1" x14ac:dyDescent="0.25">
      <c r="A23" s="3" t="s">
        <v>18</v>
      </c>
      <c r="B23" s="3">
        <v>3253</v>
      </c>
      <c r="C23" s="3">
        <v>3234</v>
      </c>
      <c r="D23" s="3">
        <v>17</v>
      </c>
      <c r="E23" s="3">
        <v>5</v>
      </c>
      <c r="F23" s="3">
        <v>8</v>
      </c>
      <c r="G23" s="3">
        <v>0</v>
      </c>
      <c r="H23" s="3">
        <v>1</v>
      </c>
      <c r="I23" s="3">
        <v>3</v>
      </c>
      <c r="J23" s="3">
        <v>0</v>
      </c>
      <c r="K23" s="3">
        <v>0</v>
      </c>
      <c r="L23" s="3">
        <v>2</v>
      </c>
      <c r="M23" s="3">
        <v>0</v>
      </c>
      <c r="N23" s="3">
        <v>5</v>
      </c>
    </row>
    <row r="24" spans="1:14" ht="14.25" thickTop="1" thickBot="1" x14ac:dyDescent="0.25">
      <c r="A24" s="5" t="s">
        <v>41</v>
      </c>
      <c r="B24" s="5">
        <v>2813</v>
      </c>
      <c r="C24" s="5">
        <v>2789</v>
      </c>
      <c r="D24" s="5">
        <v>19</v>
      </c>
      <c r="E24" s="5">
        <v>7</v>
      </c>
      <c r="F24" s="5">
        <v>5</v>
      </c>
      <c r="G24" s="5">
        <v>0</v>
      </c>
      <c r="H24" s="5">
        <v>1</v>
      </c>
      <c r="I24" s="5">
        <v>6</v>
      </c>
      <c r="J24" s="5">
        <v>0</v>
      </c>
      <c r="K24" s="5">
        <v>2</v>
      </c>
      <c r="L24" s="5">
        <v>0</v>
      </c>
      <c r="M24" s="5">
        <v>3</v>
      </c>
      <c r="N24" s="5">
        <v>11</v>
      </c>
    </row>
    <row r="25" spans="1:14" ht="14.25" thickTop="1" thickBot="1" x14ac:dyDescent="0.25">
      <c r="A25" s="4" t="s">
        <v>19</v>
      </c>
      <c r="B25" s="4">
        <f>SUM($B$20:$B$24)</f>
        <v>49887</v>
      </c>
      <c r="C25" s="4">
        <f>SUM($C$20:$C$24)</f>
        <v>49666</v>
      </c>
      <c r="D25" s="4">
        <f>SUM($D$20:$D$24)</f>
        <v>207</v>
      </c>
      <c r="E25" s="4">
        <f>SUM($E$20:$E$24)</f>
        <v>115</v>
      </c>
      <c r="F25" s="4">
        <f>SUM($F$20:$F$24)</f>
        <v>45</v>
      </c>
      <c r="G25" s="4">
        <f>SUM($G$20:$G$24)</f>
        <v>0</v>
      </c>
      <c r="H25" s="4">
        <f>SUM($H$20:$H$24)</f>
        <v>6</v>
      </c>
      <c r="I25" s="4">
        <f>SUM($I$20:$I$24)</f>
        <v>42</v>
      </c>
      <c r="J25" s="4">
        <f>SUM($J$20:$J$24)</f>
        <v>0</v>
      </c>
      <c r="K25" s="4">
        <f>SUM($K$20:$K$24)</f>
        <v>4</v>
      </c>
      <c r="L25" s="4">
        <f>SUM($L$20:$L$24)</f>
        <v>5</v>
      </c>
      <c r="M25" s="4">
        <f>SUM($M$20:$M$24)</f>
        <v>5</v>
      </c>
      <c r="N25" s="4">
        <f>SUM($N$20:$N$24)</f>
        <v>71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15461</v>
      </c>
      <c r="C8" s="3">
        <v>15436</v>
      </c>
      <c r="D8" s="3">
        <v>23</v>
      </c>
      <c r="E8" s="3">
        <v>29</v>
      </c>
      <c r="F8" s="3">
        <v>8</v>
      </c>
      <c r="G8" s="3">
        <v>13</v>
      </c>
      <c r="H8" s="3">
        <v>0</v>
      </c>
      <c r="I8" s="3">
        <v>2</v>
      </c>
      <c r="J8" s="3">
        <v>1</v>
      </c>
    </row>
    <row r="9" spans="1:10" ht="14.25" thickTop="1" thickBot="1" x14ac:dyDescent="0.25">
      <c r="A9" s="5" t="s">
        <v>14</v>
      </c>
      <c r="B9" s="5">
        <v>48564</v>
      </c>
      <c r="C9" s="5">
        <v>48444</v>
      </c>
      <c r="D9" s="5">
        <v>106</v>
      </c>
      <c r="E9" s="5">
        <v>92</v>
      </c>
      <c r="F9" s="5">
        <v>31</v>
      </c>
      <c r="G9" s="5">
        <v>41</v>
      </c>
      <c r="H9" s="5">
        <v>3</v>
      </c>
      <c r="I9" s="5">
        <v>11</v>
      </c>
      <c r="J9" s="5">
        <v>24</v>
      </c>
    </row>
    <row r="10" spans="1:10" ht="14.25" thickTop="1" thickBot="1" x14ac:dyDescent="0.25">
      <c r="A10" s="3" t="s">
        <v>15</v>
      </c>
      <c r="B10" s="3">
        <v>13194</v>
      </c>
      <c r="C10" s="3">
        <v>13169</v>
      </c>
      <c r="D10" s="3">
        <v>17</v>
      </c>
      <c r="E10" s="3">
        <v>37</v>
      </c>
      <c r="F10" s="3">
        <v>3</v>
      </c>
      <c r="G10" s="3">
        <v>8</v>
      </c>
      <c r="H10" s="3">
        <v>2</v>
      </c>
      <c r="I10" s="3">
        <v>6</v>
      </c>
      <c r="J10" s="3">
        <v>4</v>
      </c>
    </row>
    <row r="11" spans="1:10" ht="14.25" thickTop="1" thickBot="1" x14ac:dyDescent="0.25">
      <c r="A11" s="5" t="s">
        <v>36</v>
      </c>
      <c r="B11" s="5">
        <v>470</v>
      </c>
      <c r="C11" s="5">
        <v>363</v>
      </c>
      <c r="D11" s="5">
        <v>102</v>
      </c>
      <c r="E11" s="5">
        <v>96</v>
      </c>
      <c r="F11" s="5">
        <v>26</v>
      </c>
      <c r="G11" s="5">
        <v>66</v>
      </c>
      <c r="H11" s="5">
        <v>0</v>
      </c>
      <c r="I11" s="5">
        <v>5</v>
      </c>
      <c r="J11" s="5">
        <v>3</v>
      </c>
    </row>
    <row r="12" spans="1:10" ht="14.25" thickTop="1" thickBot="1" x14ac:dyDescent="0.25">
      <c r="A12" s="3" t="s">
        <v>17</v>
      </c>
      <c r="B12" s="3">
        <v>365</v>
      </c>
      <c r="C12" s="3">
        <v>363</v>
      </c>
      <c r="D12" s="3">
        <v>0</v>
      </c>
      <c r="E12" s="3">
        <v>0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4391</v>
      </c>
      <c r="C13" s="5">
        <v>4363</v>
      </c>
      <c r="D13" s="5">
        <v>27</v>
      </c>
      <c r="E13" s="5">
        <v>25</v>
      </c>
      <c r="F13" s="5">
        <v>10</v>
      </c>
      <c r="G13" s="5">
        <v>10</v>
      </c>
      <c r="H13" s="5">
        <v>0</v>
      </c>
      <c r="I13" s="5">
        <v>1</v>
      </c>
      <c r="J13" s="5">
        <v>1</v>
      </c>
    </row>
    <row r="14" spans="1:10" ht="14.25" thickTop="1" thickBot="1" x14ac:dyDescent="0.25">
      <c r="A14" s="4" t="s">
        <v>19</v>
      </c>
      <c r="B14" s="4">
        <f>SUM($B$8:$B$13)</f>
        <v>82445</v>
      </c>
      <c r="C14" s="4">
        <f>SUM($C$8:$C$13)</f>
        <v>82138</v>
      </c>
      <c r="D14" s="4">
        <f>SUM($D$8:$D$13)</f>
        <v>275</v>
      </c>
      <c r="E14" s="4">
        <f>SUM($E$8:$E$13)</f>
        <v>279</v>
      </c>
      <c r="F14" s="4">
        <f>SUM($F$8:$F$13)</f>
        <v>78</v>
      </c>
      <c r="G14" s="4">
        <f>SUM($G$8:$G$13)</f>
        <v>138</v>
      </c>
      <c r="H14" s="4">
        <f>SUM($H$8:$H$13)</f>
        <v>7</v>
      </c>
      <c r="I14" s="4">
        <f>SUM($I$8:$I$13)</f>
        <v>25</v>
      </c>
      <c r="J14" s="4">
        <f>SUM($J$8:$J$13)</f>
        <v>33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84413</v>
      </c>
      <c r="C21" s="3">
        <v>82683</v>
      </c>
      <c r="D21" s="3">
        <v>1525</v>
      </c>
      <c r="E21" s="3">
        <v>1168</v>
      </c>
      <c r="F21" s="3">
        <v>238</v>
      </c>
      <c r="G21" s="3">
        <v>26</v>
      </c>
      <c r="H21" s="3">
        <v>30</v>
      </c>
      <c r="I21" s="3">
        <v>95</v>
      </c>
      <c r="J21" s="3">
        <v>18</v>
      </c>
      <c r="K21" s="3">
        <v>11</v>
      </c>
      <c r="L21" s="3">
        <v>9</v>
      </c>
      <c r="M21" s="3">
        <v>167</v>
      </c>
      <c r="N21" s="3">
        <v>158</v>
      </c>
    </row>
    <row r="22" spans="1:14" ht="14.25" thickTop="1" thickBot="1" x14ac:dyDescent="0.25">
      <c r="A22" s="5" t="s">
        <v>14</v>
      </c>
      <c r="B22" s="5">
        <v>97304</v>
      </c>
      <c r="C22" s="5">
        <v>96582</v>
      </c>
      <c r="D22" s="5">
        <v>596</v>
      </c>
      <c r="E22" s="5">
        <v>392</v>
      </c>
      <c r="F22" s="5">
        <v>159</v>
      </c>
      <c r="G22" s="5">
        <v>1</v>
      </c>
      <c r="H22" s="5">
        <v>18</v>
      </c>
      <c r="I22" s="5">
        <v>41</v>
      </c>
      <c r="J22" s="5">
        <v>9</v>
      </c>
      <c r="K22" s="5">
        <v>4</v>
      </c>
      <c r="L22" s="5">
        <v>18</v>
      </c>
      <c r="M22" s="5">
        <v>95</v>
      </c>
      <c r="N22" s="5">
        <v>182</v>
      </c>
    </row>
    <row r="23" spans="1:14" ht="14.25" thickTop="1" thickBot="1" x14ac:dyDescent="0.25">
      <c r="A23" s="3" t="s">
        <v>15</v>
      </c>
      <c r="B23" s="3">
        <v>13995</v>
      </c>
      <c r="C23" s="3">
        <v>13858</v>
      </c>
      <c r="D23" s="3">
        <v>121</v>
      </c>
      <c r="E23" s="3">
        <v>71</v>
      </c>
      <c r="F23" s="3">
        <v>41</v>
      </c>
      <c r="G23" s="3">
        <v>1</v>
      </c>
      <c r="H23" s="3">
        <v>1</v>
      </c>
      <c r="I23" s="3">
        <v>10</v>
      </c>
      <c r="J23" s="3">
        <v>0</v>
      </c>
      <c r="K23" s="3">
        <v>0</v>
      </c>
      <c r="L23" s="3">
        <v>2</v>
      </c>
      <c r="M23" s="3">
        <v>14</v>
      </c>
      <c r="N23" s="3">
        <v>19</v>
      </c>
    </row>
    <row r="24" spans="1:14" ht="14.25" thickTop="1" thickBot="1" x14ac:dyDescent="0.25">
      <c r="A24" s="5" t="s">
        <v>36</v>
      </c>
      <c r="B24" s="5">
        <v>484</v>
      </c>
      <c r="C24" s="5">
        <v>437</v>
      </c>
      <c r="D24" s="5">
        <v>37</v>
      </c>
      <c r="E24" s="5">
        <v>20</v>
      </c>
      <c r="F24" s="5">
        <v>10</v>
      </c>
      <c r="G24" s="5">
        <v>1</v>
      </c>
      <c r="H24" s="5">
        <v>4</v>
      </c>
      <c r="I24" s="5">
        <v>7</v>
      </c>
      <c r="J24" s="5">
        <v>0</v>
      </c>
      <c r="K24" s="5">
        <v>1</v>
      </c>
      <c r="L24" s="5">
        <v>0</v>
      </c>
      <c r="M24" s="5">
        <v>9</v>
      </c>
      <c r="N24" s="5">
        <v>1</v>
      </c>
    </row>
    <row r="25" spans="1:14" ht="14.25" thickTop="1" thickBot="1" x14ac:dyDescent="0.25">
      <c r="A25" s="3" t="s">
        <v>17</v>
      </c>
      <c r="B25" s="3">
        <v>586</v>
      </c>
      <c r="C25" s="3">
        <v>573</v>
      </c>
      <c r="D25" s="3">
        <v>12</v>
      </c>
      <c r="E25" s="3">
        <v>10</v>
      </c>
      <c r="F25" s="3">
        <v>2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1</v>
      </c>
    </row>
    <row r="26" spans="1:14" ht="14.25" thickTop="1" thickBot="1" x14ac:dyDescent="0.25">
      <c r="A26" s="5" t="s">
        <v>18</v>
      </c>
      <c r="B26" s="5">
        <v>4991</v>
      </c>
      <c r="C26" s="5">
        <v>4941</v>
      </c>
      <c r="D26" s="5">
        <v>44</v>
      </c>
      <c r="E26" s="5">
        <v>22</v>
      </c>
      <c r="F26" s="5">
        <v>18</v>
      </c>
      <c r="G26" s="5">
        <v>0</v>
      </c>
      <c r="H26" s="5">
        <v>1</v>
      </c>
      <c r="I26" s="5">
        <v>5</v>
      </c>
      <c r="J26" s="5">
        <v>0</v>
      </c>
      <c r="K26" s="5">
        <v>0</v>
      </c>
      <c r="L26" s="5">
        <v>0</v>
      </c>
      <c r="M26" s="5">
        <v>6</v>
      </c>
      <c r="N26" s="5">
        <v>19</v>
      </c>
    </row>
    <row r="27" spans="1:14" ht="14.25" thickTop="1" thickBot="1" x14ac:dyDescent="0.25">
      <c r="A27" s="4" t="s">
        <v>19</v>
      </c>
      <c r="B27" s="4">
        <f>SUM($B$21:$B$26)</f>
        <v>201773</v>
      </c>
      <c r="C27" s="4">
        <f>SUM($C$21:$C$26)</f>
        <v>199074</v>
      </c>
      <c r="D27" s="4">
        <f>SUM($D$21:$D$26)</f>
        <v>2335</v>
      </c>
      <c r="E27" s="4">
        <f>SUM($E$21:$E$26)</f>
        <v>1683</v>
      </c>
      <c r="F27" s="4">
        <f>SUM($F$21:$F$26)</f>
        <v>468</v>
      </c>
      <c r="G27" s="4">
        <f>SUM($G$21:$G$26)</f>
        <v>29</v>
      </c>
      <c r="H27" s="4">
        <f>SUM($H$21:$H$26)</f>
        <v>54</v>
      </c>
      <c r="I27" s="4">
        <f>SUM($I$21:$I$26)</f>
        <v>158</v>
      </c>
      <c r="J27" s="4">
        <f>SUM($J$21:$J$26)</f>
        <v>27</v>
      </c>
      <c r="K27" s="4">
        <f>SUM($K$21:$K$26)</f>
        <v>16</v>
      </c>
      <c r="L27" s="4">
        <f>SUM($L$21:$L$26)</f>
        <v>29</v>
      </c>
      <c r="M27" s="4">
        <f>SUM($M$21:$M$26)</f>
        <v>292</v>
      </c>
      <c r="N27" s="4">
        <f>SUM($N$21:$N$26)</f>
        <v>380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53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4" x14ac:dyDescent="0.2">
      <c r="H6" s="8" t="s">
        <v>52</v>
      </c>
      <c r="I6" s="8"/>
    </row>
    <row r="7" spans="1:14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1450</v>
      </c>
      <c r="C8" s="3">
        <v>1428</v>
      </c>
      <c r="D8" s="3">
        <v>19</v>
      </c>
      <c r="E8" s="3">
        <v>10</v>
      </c>
      <c r="F8" s="3">
        <v>0</v>
      </c>
      <c r="G8" s="3">
        <v>10</v>
      </c>
      <c r="H8" s="3">
        <v>0</v>
      </c>
      <c r="I8" s="3">
        <v>3</v>
      </c>
      <c r="J8" s="3">
        <v>1</v>
      </c>
    </row>
    <row r="9" spans="1:14" ht="14.25" thickTop="1" thickBot="1" x14ac:dyDescent="0.25">
      <c r="A9" s="5" t="s">
        <v>16</v>
      </c>
      <c r="B9" s="5">
        <v>576</v>
      </c>
      <c r="C9" s="5">
        <v>529</v>
      </c>
      <c r="D9" s="5">
        <v>42</v>
      </c>
      <c r="E9" s="5">
        <v>42</v>
      </c>
      <c r="F9" s="5">
        <v>13</v>
      </c>
      <c r="G9" s="5">
        <v>27</v>
      </c>
      <c r="H9" s="5">
        <v>0</v>
      </c>
      <c r="I9" s="5">
        <v>5</v>
      </c>
      <c r="J9" s="5">
        <v>0</v>
      </c>
    </row>
    <row r="10" spans="1:14" ht="14.25" thickTop="1" thickBot="1" x14ac:dyDescent="0.25">
      <c r="A10" s="3" t="s">
        <v>17</v>
      </c>
      <c r="B10" s="3">
        <v>155</v>
      </c>
      <c r="C10" s="3">
        <v>155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4" ht="14.25" thickTop="1" thickBot="1" x14ac:dyDescent="0.25">
      <c r="A11" s="5" t="s">
        <v>18</v>
      </c>
      <c r="B11" s="5">
        <v>2187</v>
      </c>
      <c r="C11" s="5">
        <v>2170</v>
      </c>
      <c r="D11" s="5">
        <v>17</v>
      </c>
      <c r="E11" s="5">
        <v>12</v>
      </c>
      <c r="F11" s="5">
        <v>5</v>
      </c>
      <c r="G11" s="5">
        <v>5</v>
      </c>
      <c r="H11" s="5">
        <v>0</v>
      </c>
      <c r="I11" s="5">
        <v>0</v>
      </c>
      <c r="J11" s="5">
        <v>1</v>
      </c>
    </row>
    <row r="12" spans="1:14" ht="14.25" thickTop="1" thickBot="1" x14ac:dyDescent="0.25">
      <c r="A12" s="4" t="s">
        <v>19</v>
      </c>
      <c r="B12" s="4">
        <f>SUM($B$8:$B$11)</f>
        <v>4368</v>
      </c>
      <c r="C12" s="4">
        <f>SUM($C$8:$C$11)</f>
        <v>4282</v>
      </c>
      <c r="D12" s="4">
        <f>SUM($D$8:$D$11)</f>
        <v>78</v>
      </c>
      <c r="E12" s="4">
        <f>SUM($E$8:$E$11)</f>
        <v>64</v>
      </c>
      <c r="F12" s="4">
        <f>SUM($F$8:$F$11)</f>
        <v>18</v>
      </c>
      <c r="G12" s="4">
        <f>SUM($G$8:$G$11)</f>
        <v>42</v>
      </c>
      <c r="H12" s="4">
        <f>SUM($H$8:$H$11)</f>
        <v>0</v>
      </c>
      <c r="I12" s="4">
        <f>SUM($I$8:$I$11)</f>
        <v>8</v>
      </c>
      <c r="J12" s="4">
        <f>SUM($J$8:$J$11)</f>
        <v>2</v>
      </c>
    </row>
    <row r="13" spans="1:14" ht="13.5" thickTop="1" x14ac:dyDescent="0.2"/>
    <row r="15" spans="1:14" x14ac:dyDescent="0.2">
      <c r="A15" s="1" t="s">
        <v>54</v>
      </c>
    </row>
    <row r="16" spans="1:14" ht="15" x14ac:dyDescent="0.2">
      <c r="A16" s="1"/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  <c r="N16" s="7">
        <v>13</v>
      </c>
    </row>
    <row r="17" spans="1:14" x14ac:dyDescent="0.2">
      <c r="J17" s="8" t="s">
        <v>52</v>
      </c>
      <c r="K17" s="8"/>
      <c r="L17" s="8"/>
      <c r="M17" s="8"/>
    </row>
    <row r="18" spans="1:14" ht="23.25" thickBot="1" x14ac:dyDescent="0.25">
      <c r="A18" s="2" t="s">
        <v>3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289476</v>
      </c>
      <c r="C19" s="3">
        <v>284458</v>
      </c>
      <c r="D19" s="3">
        <v>4233</v>
      </c>
      <c r="E19" s="3">
        <v>2650</v>
      </c>
      <c r="F19" s="3">
        <v>840</v>
      </c>
      <c r="G19" s="3">
        <v>21</v>
      </c>
      <c r="H19" s="3">
        <v>69</v>
      </c>
      <c r="I19" s="3">
        <v>685</v>
      </c>
      <c r="J19" s="3">
        <v>22</v>
      </c>
      <c r="K19" s="3">
        <v>197</v>
      </c>
      <c r="L19" s="3">
        <v>21</v>
      </c>
      <c r="M19" s="3">
        <v>545</v>
      </c>
      <c r="N19" s="3">
        <v>1253</v>
      </c>
    </row>
    <row r="20" spans="1:14" ht="14.25" thickTop="1" thickBot="1" x14ac:dyDescent="0.25">
      <c r="A20" s="5" t="s">
        <v>14</v>
      </c>
      <c r="B20" s="5">
        <v>153431</v>
      </c>
      <c r="C20" s="5">
        <v>152073</v>
      </c>
      <c r="D20" s="5">
        <v>1131</v>
      </c>
      <c r="E20" s="5">
        <v>613</v>
      </c>
      <c r="F20" s="5">
        <v>330</v>
      </c>
      <c r="G20" s="5">
        <v>2</v>
      </c>
      <c r="H20" s="5">
        <v>30</v>
      </c>
      <c r="I20" s="5">
        <v>170</v>
      </c>
      <c r="J20" s="5">
        <v>4</v>
      </c>
      <c r="K20" s="5">
        <v>49</v>
      </c>
      <c r="L20" s="5">
        <v>5</v>
      </c>
      <c r="M20" s="5">
        <v>169</v>
      </c>
      <c r="N20" s="5">
        <v>333</v>
      </c>
    </row>
    <row r="21" spans="1:14" ht="14.25" thickTop="1" thickBot="1" x14ac:dyDescent="0.25">
      <c r="A21" s="3" t="s">
        <v>15</v>
      </c>
      <c r="B21" s="3">
        <v>2467</v>
      </c>
      <c r="C21" s="3">
        <v>2434</v>
      </c>
      <c r="D21" s="3">
        <v>25</v>
      </c>
      <c r="E21" s="3">
        <v>13</v>
      </c>
      <c r="F21" s="3">
        <v>2</v>
      </c>
      <c r="G21" s="3">
        <v>0</v>
      </c>
      <c r="H21" s="3">
        <v>0</v>
      </c>
      <c r="I21" s="3">
        <v>11</v>
      </c>
      <c r="J21" s="3">
        <v>0</v>
      </c>
      <c r="K21" s="3">
        <v>0</v>
      </c>
      <c r="L21" s="3">
        <v>0</v>
      </c>
      <c r="M21" s="3">
        <v>8</v>
      </c>
      <c r="N21" s="3">
        <v>20</v>
      </c>
    </row>
    <row r="22" spans="1:14" ht="14.25" thickTop="1" thickBot="1" x14ac:dyDescent="0.25">
      <c r="A22" s="5" t="s">
        <v>16</v>
      </c>
      <c r="B22" s="5">
        <v>766</v>
      </c>
      <c r="C22" s="5">
        <v>647</v>
      </c>
      <c r="D22" s="5">
        <v>79</v>
      </c>
      <c r="E22" s="5">
        <v>42</v>
      </c>
      <c r="F22" s="5">
        <v>13</v>
      </c>
      <c r="G22" s="5">
        <v>0</v>
      </c>
      <c r="H22" s="5">
        <v>12</v>
      </c>
      <c r="I22" s="5">
        <v>19</v>
      </c>
      <c r="J22" s="5">
        <v>1</v>
      </c>
      <c r="K22" s="5">
        <v>1</v>
      </c>
      <c r="L22" s="5">
        <v>1</v>
      </c>
      <c r="M22" s="5">
        <v>37</v>
      </c>
      <c r="N22" s="5">
        <v>10</v>
      </c>
    </row>
    <row r="23" spans="1:14" ht="14.25" thickTop="1" thickBot="1" x14ac:dyDescent="0.25">
      <c r="A23" s="3" t="s">
        <v>17</v>
      </c>
      <c r="B23" s="3">
        <v>968</v>
      </c>
      <c r="C23" s="3">
        <v>926</v>
      </c>
      <c r="D23" s="3">
        <v>41</v>
      </c>
      <c r="E23" s="3">
        <v>31</v>
      </c>
      <c r="F23" s="3">
        <v>1</v>
      </c>
      <c r="G23" s="3">
        <v>0</v>
      </c>
      <c r="H23" s="3">
        <v>1</v>
      </c>
      <c r="I23" s="3">
        <v>8</v>
      </c>
      <c r="J23" s="3">
        <v>0</v>
      </c>
      <c r="K23" s="3">
        <v>0</v>
      </c>
      <c r="L23" s="3">
        <v>0</v>
      </c>
      <c r="M23" s="3">
        <v>1</v>
      </c>
      <c r="N23" s="3">
        <v>8</v>
      </c>
    </row>
    <row r="24" spans="1:14" ht="14.25" thickTop="1" thickBot="1" x14ac:dyDescent="0.25">
      <c r="A24" s="5" t="s">
        <v>18</v>
      </c>
      <c r="B24" s="5">
        <v>5866</v>
      </c>
      <c r="C24" s="5">
        <v>5744</v>
      </c>
      <c r="D24" s="5">
        <v>104</v>
      </c>
      <c r="E24" s="5">
        <v>45</v>
      </c>
      <c r="F24" s="5">
        <v>33</v>
      </c>
      <c r="G24" s="5">
        <v>0</v>
      </c>
      <c r="H24" s="5">
        <v>1</v>
      </c>
      <c r="I24" s="5">
        <v>26</v>
      </c>
      <c r="J24" s="5">
        <v>1</v>
      </c>
      <c r="K24" s="5">
        <v>0</v>
      </c>
      <c r="L24" s="5">
        <v>0</v>
      </c>
      <c r="M24" s="5">
        <v>17</v>
      </c>
      <c r="N24" s="5">
        <v>30</v>
      </c>
    </row>
    <row r="25" spans="1:14" ht="14.25" thickTop="1" thickBot="1" x14ac:dyDescent="0.25">
      <c r="A25" s="4" t="s">
        <v>19</v>
      </c>
      <c r="B25" s="4">
        <f>SUM($B$19:$B$24)</f>
        <v>452974</v>
      </c>
      <c r="C25" s="4">
        <f>SUM($C$19:$C$24)</f>
        <v>446282</v>
      </c>
      <c r="D25" s="4">
        <f>SUM($D$19:$D$24)</f>
        <v>5613</v>
      </c>
      <c r="E25" s="4">
        <f>SUM($E$19:$E$24)</f>
        <v>3394</v>
      </c>
      <c r="F25" s="4">
        <f>SUM($F$19:$F$24)</f>
        <v>1219</v>
      </c>
      <c r="G25" s="4">
        <f>SUM($G$19:$G$24)</f>
        <v>23</v>
      </c>
      <c r="H25" s="4">
        <f>SUM($H$19:$H$24)</f>
        <v>113</v>
      </c>
      <c r="I25" s="4">
        <f>SUM($I$19:$I$24)</f>
        <v>919</v>
      </c>
      <c r="J25" s="4">
        <f>SUM($J$19:$J$24)</f>
        <v>28</v>
      </c>
      <c r="K25" s="4">
        <f>SUM($K$19:$K$24)</f>
        <v>247</v>
      </c>
      <c r="L25" s="4">
        <f>SUM($L$19:$L$24)</f>
        <v>27</v>
      </c>
      <c r="M25" s="4">
        <f>SUM($M$19:$M$24)</f>
        <v>777</v>
      </c>
      <c r="N25" s="4">
        <f>SUM($N$19:$N$24)</f>
        <v>1654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bestFit="1" customWidth="1"/>
    <col min="4" max="4" width="22" customWidth="1"/>
    <col min="5" max="5" width="18.28515625" bestFit="1" customWidth="1"/>
    <col min="6" max="6" width="16.85546875" bestFit="1" customWidth="1"/>
    <col min="7" max="7" width="13.7109375" bestFit="1" customWidth="1"/>
    <col min="8" max="8" width="16.5703125" bestFit="1" customWidth="1"/>
    <col min="9" max="9" width="23" bestFit="1" customWidth="1"/>
    <col min="10" max="10" width="10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49</v>
      </c>
    </row>
    <row r="2" spans="1:14" x14ac:dyDescent="0.2">
      <c r="A2" t="s">
        <v>50</v>
      </c>
    </row>
    <row r="4" spans="1:14" x14ac:dyDescent="0.2">
      <c r="A4" s="1" t="s">
        <v>51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</row>
    <row r="6" spans="1:14" x14ac:dyDescent="0.2">
      <c r="J6" s="8" t="s">
        <v>52</v>
      </c>
      <c r="K6" s="8"/>
      <c r="L6" s="8"/>
      <c r="M6" s="8"/>
    </row>
    <row r="7" spans="1:14" ht="23.25" thickBot="1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12</v>
      </c>
    </row>
    <row r="8" spans="1:14" ht="14.25" thickTop="1" thickBot="1" x14ac:dyDescent="0.25">
      <c r="A8" s="3" t="s">
        <v>13</v>
      </c>
      <c r="B8" s="3">
        <v>31191</v>
      </c>
      <c r="C8" s="3">
        <v>30453</v>
      </c>
      <c r="D8" s="3">
        <v>673</v>
      </c>
      <c r="E8" s="3">
        <v>487</v>
      </c>
      <c r="F8" s="3">
        <v>110</v>
      </c>
      <c r="G8" s="3">
        <v>3</v>
      </c>
      <c r="H8" s="3">
        <v>21</v>
      </c>
      <c r="I8" s="3">
        <v>66</v>
      </c>
      <c r="J8" s="3">
        <v>9</v>
      </c>
      <c r="K8" s="3">
        <v>2</v>
      </c>
      <c r="L8" s="3">
        <v>2</v>
      </c>
      <c r="M8" s="3">
        <v>52</v>
      </c>
      <c r="N8" s="3">
        <v>100</v>
      </c>
    </row>
    <row r="9" spans="1:14" ht="14.25" thickTop="1" thickBot="1" x14ac:dyDescent="0.25">
      <c r="A9" s="5" t="s">
        <v>14</v>
      </c>
      <c r="B9" s="5">
        <v>46829</v>
      </c>
      <c r="C9" s="5">
        <v>46450</v>
      </c>
      <c r="D9" s="5">
        <v>333</v>
      </c>
      <c r="E9" s="5">
        <v>202</v>
      </c>
      <c r="F9" s="5">
        <v>69</v>
      </c>
      <c r="G9" s="5">
        <v>6</v>
      </c>
      <c r="H9" s="5">
        <v>15</v>
      </c>
      <c r="I9" s="5">
        <v>50</v>
      </c>
      <c r="J9" s="5">
        <v>5</v>
      </c>
      <c r="K9" s="5">
        <v>4</v>
      </c>
      <c r="L9" s="5">
        <v>0</v>
      </c>
      <c r="M9" s="5">
        <v>37</v>
      </c>
      <c r="N9" s="5">
        <v>155</v>
      </c>
    </row>
    <row r="10" spans="1:14" ht="14.25" thickTop="1" thickBot="1" x14ac:dyDescent="0.25">
      <c r="A10" s="3" t="s">
        <v>15</v>
      </c>
      <c r="B10" s="3">
        <v>4749</v>
      </c>
      <c r="C10" s="3">
        <v>4686</v>
      </c>
      <c r="D10" s="3">
        <v>56</v>
      </c>
      <c r="E10" s="3">
        <v>32</v>
      </c>
      <c r="F10" s="3">
        <v>12</v>
      </c>
      <c r="G10" s="3">
        <v>0</v>
      </c>
      <c r="H10" s="3">
        <v>3</v>
      </c>
      <c r="I10" s="3">
        <v>10</v>
      </c>
      <c r="J10" s="3">
        <v>0</v>
      </c>
      <c r="K10" s="3">
        <v>2</v>
      </c>
      <c r="L10" s="3">
        <v>1</v>
      </c>
      <c r="M10" s="3">
        <v>4</v>
      </c>
      <c r="N10" s="3">
        <v>17</v>
      </c>
    </row>
    <row r="11" spans="1:14" ht="14.25" thickTop="1" thickBot="1" x14ac:dyDescent="0.25">
      <c r="A11" s="5" t="s">
        <v>16</v>
      </c>
      <c r="B11" s="5">
        <v>436</v>
      </c>
      <c r="C11" s="5">
        <v>404</v>
      </c>
      <c r="D11" s="5">
        <v>19</v>
      </c>
      <c r="E11" s="5">
        <v>10</v>
      </c>
      <c r="F11" s="5">
        <v>5</v>
      </c>
      <c r="G11" s="5">
        <v>0</v>
      </c>
      <c r="H11" s="5">
        <v>1</v>
      </c>
      <c r="I11" s="5">
        <v>5</v>
      </c>
      <c r="J11" s="5">
        <v>1</v>
      </c>
      <c r="K11" s="5">
        <v>0</v>
      </c>
      <c r="L11" s="5">
        <v>1</v>
      </c>
      <c r="M11" s="5">
        <v>11</v>
      </c>
      <c r="N11" s="5">
        <v>1</v>
      </c>
    </row>
    <row r="12" spans="1:14" ht="14.25" thickTop="1" thickBot="1" x14ac:dyDescent="0.25">
      <c r="A12" s="3" t="s">
        <v>17</v>
      </c>
      <c r="B12" s="3">
        <v>216</v>
      </c>
      <c r="C12" s="3">
        <v>211</v>
      </c>
      <c r="D12" s="3">
        <v>5</v>
      </c>
      <c r="E12" s="3">
        <v>3</v>
      </c>
      <c r="F12" s="3">
        <v>2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4" ht="14.25" thickTop="1" thickBot="1" x14ac:dyDescent="0.25">
      <c r="A13" s="5" t="s">
        <v>18</v>
      </c>
      <c r="B13" s="5">
        <v>368</v>
      </c>
      <c r="C13" s="5">
        <v>359</v>
      </c>
      <c r="D13" s="5">
        <v>6</v>
      </c>
      <c r="E13" s="5">
        <v>3</v>
      </c>
      <c r="F13" s="5">
        <v>3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3</v>
      </c>
      <c r="N13" s="5">
        <v>1</v>
      </c>
    </row>
    <row r="14" spans="1:14" ht="14.25" thickTop="1" thickBot="1" x14ac:dyDescent="0.25">
      <c r="A14" s="4" t="s">
        <v>19</v>
      </c>
      <c r="B14" s="4">
        <f>SUM($B$8:$B$13)</f>
        <v>83789</v>
      </c>
      <c r="C14" s="4">
        <f>SUM($C$8:$C$13)</f>
        <v>82563</v>
      </c>
      <c r="D14" s="4">
        <f>SUM($D$8:$D$13)</f>
        <v>1092</v>
      </c>
      <c r="E14" s="4">
        <f>SUM($E$8:$E$13)</f>
        <v>737</v>
      </c>
      <c r="F14" s="4">
        <f>SUM($F$8:$F$13)</f>
        <v>201</v>
      </c>
      <c r="G14" s="4">
        <f>SUM($G$8:$G$13)</f>
        <v>9</v>
      </c>
      <c r="H14" s="4">
        <f>SUM($H$8:$H$13)</f>
        <v>40</v>
      </c>
      <c r="I14" s="4">
        <f>SUM($I$8:$I$13)</f>
        <v>131</v>
      </c>
      <c r="J14" s="4">
        <f>SUM($J$8:$J$13)</f>
        <v>15</v>
      </c>
      <c r="K14" s="4">
        <f>SUM($K$8:$K$13)</f>
        <v>8</v>
      </c>
      <c r="L14" s="4">
        <f>SUM($L$8:$L$13)</f>
        <v>4</v>
      </c>
      <c r="M14" s="4">
        <f>SUM($M$8:$M$13)</f>
        <v>107</v>
      </c>
      <c r="N14" s="4">
        <f>SUM($N$8:$N$13)</f>
        <v>274</v>
      </c>
    </row>
    <row r="15" spans="1:14" ht="13.5" thickTop="1" x14ac:dyDescent="0.2"/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FAA2012</vt:lpstr>
      <vt:lpstr>FMCSA2012</vt:lpstr>
      <vt:lpstr>FRA2012</vt:lpstr>
      <vt:lpstr>FTA2012</vt:lpstr>
      <vt:lpstr>PHMSA Pipeline 2012</vt:lpstr>
      <vt:lpstr>USCG2012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2019-03-06T19:30:16Z</dcterms:modified>
</cp:coreProperties>
</file>