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16" sheetId="14" r:id="rId1"/>
    <sheet name="FMCSA2016" sheetId="15" r:id="rId2"/>
    <sheet name="FRA2016" sheetId="16" r:id="rId3"/>
    <sheet name="FTA2016" sheetId="13" r:id="rId4"/>
    <sheet name="PHMSA Pipeline 2016" sheetId="17" r:id="rId5"/>
    <sheet name="USCG2016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<sst xmlns="http://schemas.openxmlformats.org/spreadsheetml/2006/main" count="241" uniqueCount="55">
  <si>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6,350</t>
  </si>
  <si>
    <t>Total Number of Reporting Safety-Sensitive Employees: 434,494</t>
  </si>
  <si>
    <t>2016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</si>
  <si>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</si>
  <si>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</si>
  <si>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</si>
  <si>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</si>
  <si>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</si>
  <si>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</si>
  <si>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</si>
  <si>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</si>
  <si>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</si>
  <si>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</si>
  <si>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</si>
  <si>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</si>
  <si>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</si>
  <si>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</si>
  <si>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</si>
  <si>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</si>
  <si>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</si>
  <si>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2016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</si>
  <si>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</si>
  <si>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</si>
  <si>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</si>
  <si>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</si>
  <si>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</si>
  <si>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</si>
  <si>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</si>
  <si>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</si>
  <si>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</si>
  <si>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</si>
  <si>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</si>
  <si>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</si>
  <si>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2,370</t>
  </si>
  <si>
    <t>Total Number of Reporting Safety-Sensitive Employees: 920,347</t>
  </si>
  <si>
    <t>2016 FMCSA Alcohol Test Results</t>
  </si>
  <si>
    <t>Reasonable Suspicion</t>
  </si>
  <si>
    <t>2016 FMCSA Drug Test Results</t>
  </si>
  <si>
    <t>Total Number of Reporting Companies: 35</t>
  </si>
  <si>
    <t>Total Number of Reporting Safety-Sensitive Employees: 94,261</t>
  </si>
  <si>
    <t>2016 FRA Alcohol Test Results</t>
  </si>
  <si>
    <t>Reasonable Suspicion/Cause</t>
  </si>
  <si>
    <t>2016 FRA Drug Test Results</t>
  </si>
  <si>
    <t>Total Number of Reporting Companies: 3,393</t>
  </si>
  <si>
    <t>Total Number of Reporting Safety-Sensitive Employees: 305,992</t>
  </si>
  <si>
    <t>2016 FTA Alcohol Test Results</t>
  </si>
  <si>
    <t>2016 FTA Drug Test Results</t>
  </si>
  <si>
    <t>Total Number of Reporting Companies: 4,963</t>
  </si>
  <si>
    <t>Total Number of Reporting Safety-Sensitive Employees: 516,211</t>
  </si>
  <si>
    <t>Total Number of Reporting Companies: 705</t>
  </si>
  <si>
    <t>Total Number of Reporting Safety-Sensitive Employees: 106,475</t>
  </si>
  <si>
    <t>2016 USCG Drug Test Results</t>
  </si>
  <si>
    <t>Refusal Results</t>
  </si>
  <si>
    <t>2016 PHMSA Pipeline Alcohol Test Results</t>
  </si>
  <si>
    <t>2016 PHMSA Pipeline Drug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</si>
</sst>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2498</v>
      </c>
      <c r="C8" s="3">
        <v>2479</v>
      </c>
      <c r="D8" s="3">
        <v>19</v>
      </c>
      <c r="E8" s="3">
        <v>33</v>
      </c>
      <c r="F8" s="3">
        <v>4</v>
      </c>
      <c r="G8" s="3">
        <v>0</v>
      </c>
      <c r="H8" s="3">
        <v>0</v>
      </c>
      <c r="I8" s="3">
        <v>0</v>
      </c>
      <c r="J8" s="3">
        <v>2</v>
      </c>
    </row>
    <row r="9" spans="1:10" ht="14.25" thickTop="1" thickBot="1" x14ac:dyDescent="0.25">
      <c r="A9" s="5" t="s">
        <v>14</v>
      </c>
      <c r="B9" s="5">
        <v>53805</v>
      </c>
      <c r="C9" s="5">
        <v>53594</v>
      </c>
      <c r="D9" s="5">
        <v>195</v>
      </c>
      <c r="E9" s="5">
        <v>181</v>
      </c>
      <c r="F9" s="5">
        <v>34</v>
      </c>
      <c r="G9" s="5">
        <v>49</v>
      </c>
      <c r="H9" s="5">
        <v>1</v>
      </c>
      <c r="I9" s="5">
        <v>15</v>
      </c>
      <c r="J9" s="5">
        <v>17</v>
      </c>
    </row>
    <row r="10" spans="1:10" ht="14.25" thickTop="1" thickBot="1" x14ac:dyDescent="0.25">
      <c r="A10" s="3" t="s">
        <v>15</v>
      </c>
      <c r="B10" s="3">
        <v>194</v>
      </c>
      <c r="C10" s="3">
        <v>194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</row>
    <row r="11" spans="1:10" ht="14.25" thickTop="1" thickBot="1" x14ac:dyDescent="0.25">
      <c r="A11" s="5" t="s">
        <v>16</v>
      </c>
      <c r="B11" s="5">
        <v>260</v>
      </c>
      <c r="C11" s="5">
        <v>124</v>
      </c>
      <c r="D11" s="5">
        <v>130</v>
      </c>
      <c r="E11" s="5">
        <v>121</v>
      </c>
      <c r="F11" s="5">
        <v>18</v>
      </c>
      <c r="G11" s="5">
        <v>99</v>
      </c>
      <c r="H11" s="5">
        <v>3</v>
      </c>
      <c r="I11" s="5">
        <v>3</v>
      </c>
      <c r="J11" s="5">
        <v>1</v>
      </c>
    </row>
    <row r="12" spans="1:10" ht="14.25" thickTop="1" thickBot="1" x14ac:dyDescent="0.25">
      <c r="A12" s="3" t="s">
        <v>17</v>
      </c>
      <c r="B12" s="3">
        <v>178</v>
      </c>
      <c r="C12" s="3">
        <v>177</v>
      </c>
      <c r="D12" s="3">
        <v>1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1646</v>
      </c>
      <c r="C13" s="5">
        <v>1631</v>
      </c>
      <c r="D13" s="5">
        <v>15</v>
      </c>
      <c r="E13" s="5">
        <v>9</v>
      </c>
      <c r="F13" s="5">
        <v>4</v>
      </c>
      <c r="G13" s="5">
        <v>5</v>
      </c>
      <c r="H13" s="5">
        <v>0</v>
      </c>
      <c r="I13" s="5">
        <v>0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58581</v>
      </c>
      <c r="C14" s="4">
        <f>SUM($C$8:$C$13)</f>
        <v>58199</v>
      </c>
      <c r="D14" s="4">
        <f>SUM($D$8:$D$13)</f>
        <v>360</v>
      </c>
      <c r="E14" s="4">
        <f>SUM($E$8:$E$13)</f>
        <v>345</v>
      </c>
      <c r="F14" s="4">
        <f>SUM($F$8:$F$13)</f>
        <v>61</v>
      </c>
      <c r="G14" s="4">
        <f>SUM($G$8:$G$13)</f>
        <v>153</v>
      </c>
      <c r="H14" s="4">
        <f>SUM($H$8:$H$13)</f>
        <v>4</v>
      </c>
      <c r="I14" s="4">
        <f>SUM($I$8:$I$13)</f>
        <v>18</v>
      </c>
      <c r="J14" s="4">
        <f>SUM($J$8:$J$13)</f>
        <v>21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110992</v>
      </c>
      <c r="C21" s="3">
        <v>109708</v>
      </c>
      <c r="D21" s="3">
        <v>1079</v>
      </c>
      <c r="E21" s="3">
        <v>847</v>
      </c>
      <c r="F21" s="3">
        <v>119</v>
      </c>
      <c r="G21" s="3">
        <v>2</v>
      </c>
      <c r="H21" s="3">
        <v>27</v>
      </c>
      <c r="I21" s="3">
        <v>112</v>
      </c>
      <c r="J21" s="3">
        <v>2</v>
      </c>
      <c r="K21" s="3">
        <v>6</v>
      </c>
      <c r="L21" s="3">
        <v>14</v>
      </c>
      <c r="M21" s="3">
        <v>183</v>
      </c>
      <c r="N21" s="3">
        <v>269</v>
      </c>
    </row>
    <row r="22" spans="1:14" ht="14.25" thickTop="1" thickBot="1" x14ac:dyDescent="0.25">
      <c r="A22" s="5" t="s">
        <v>14</v>
      </c>
      <c r="B22" s="5">
        <v>120037</v>
      </c>
      <c r="C22" s="5">
        <v>119305</v>
      </c>
      <c r="D22" s="5">
        <v>602</v>
      </c>
      <c r="E22" s="5">
        <v>398</v>
      </c>
      <c r="F22" s="5">
        <v>122</v>
      </c>
      <c r="G22" s="5">
        <v>10</v>
      </c>
      <c r="H22" s="5">
        <v>22</v>
      </c>
      <c r="I22" s="5">
        <v>111</v>
      </c>
      <c r="J22" s="5">
        <v>11</v>
      </c>
      <c r="K22" s="5">
        <v>15</v>
      </c>
      <c r="L22" s="5">
        <v>18</v>
      </c>
      <c r="M22" s="5">
        <v>86</v>
      </c>
      <c r="N22" s="5">
        <v>280</v>
      </c>
    </row>
    <row r="23" spans="1:14" ht="14.25" thickTop="1" thickBot="1" x14ac:dyDescent="0.25">
      <c r="A23" s="3" t="s">
        <v>15</v>
      </c>
      <c r="B23" s="3">
        <v>389</v>
      </c>
      <c r="C23" s="3">
        <v>379</v>
      </c>
      <c r="D23" s="3">
        <v>5</v>
      </c>
      <c r="E23" s="3">
        <v>5</v>
      </c>
      <c r="F23" s="3">
        <v>2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2</v>
      </c>
      <c r="N23" s="3">
        <v>4</v>
      </c>
    </row>
    <row r="24" spans="1:14" ht="14.25" thickTop="1" thickBot="1" x14ac:dyDescent="0.25">
      <c r="A24" s="5" t="s">
        <v>16</v>
      </c>
      <c r="B24" s="5">
        <v>224</v>
      </c>
      <c r="C24" s="5">
        <v>189</v>
      </c>
      <c r="D24" s="5">
        <v>24</v>
      </c>
      <c r="E24" s="5">
        <v>16</v>
      </c>
      <c r="F24" s="5">
        <v>5</v>
      </c>
      <c r="G24" s="5">
        <v>1</v>
      </c>
      <c r="H24" s="5">
        <v>5</v>
      </c>
      <c r="I24" s="5">
        <v>7</v>
      </c>
      <c r="J24" s="5">
        <v>1</v>
      </c>
      <c r="K24" s="5">
        <v>1</v>
      </c>
      <c r="L24" s="5">
        <v>1</v>
      </c>
      <c r="M24" s="5">
        <v>8</v>
      </c>
      <c r="N24" s="5">
        <v>2</v>
      </c>
    </row>
    <row r="25" spans="1:14" ht="14.25" thickTop="1" thickBot="1" x14ac:dyDescent="0.25">
      <c r="A25" s="3" t="s">
        <v>17</v>
      </c>
      <c r="B25" s="3">
        <v>346</v>
      </c>
      <c r="C25" s="3">
        <v>335</v>
      </c>
      <c r="D25" s="3">
        <v>4</v>
      </c>
      <c r="E25" s="3">
        <v>4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2</v>
      </c>
      <c r="L25" s="3">
        <v>1</v>
      </c>
      <c r="M25" s="3">
        <v>3</v>
      </c>
      <c r="N25" s="3">
        <v>3</v>
      </c>
    </row>
    <row r="26" spans="1:14" ht="14.25" thickTop="1" thickBot="1" x14ac:dyDescent="0.25">
      <c r="A26" s="5" t="s">
        <v>18</v>
      </c>
      <c r="B26" s="5">
        <v>2702</v>
      </c>
      <c r="C26" s="5">
        <v>2649</v>
      </c>
      <c r="D26" s="5">
        <v>45</v>
      </c>
      <c r="E26" s="5">
        <v>23</v>
      </c>
      <c r="F26" s="5">
        <v>13</v>
      </c>
      <c r="G26" s="5">
        <v>1</v>
      </c>
      <c r="H26" s="5">
        <v>3</v>
      </c>
      <c r="I26" s="5">
        <v>9</v>
      </c>
      <c r="J26" s="5">
        <v>1</v>
      </c>
      <c r="K26" s="5">
        <v>1</v>
      </c>
      <c r="L26" s="5">
        <v>1</v>
      </c>
      <c r="M26" s="5">
        <v>5</v>
      </c>
      <c r="N26" s="5">
        <v>7</v>
      </c>
    </row>
    <row r="27" spans="1:14" ht="14.25" thickTop="1" thickBot="1" x14ac:dyDescent="0.25">
      <c r="A27" s="4" t="s">
        <v>19</v>
      </c>
      <c r="B27" s="4">
        <f>SUM($B$21:$B$26)</f>
        <v>234690</v>
      </c>
      <c r="C27" s="4">
        <f>SUM($C$21:$C$26)</f>
        <v>232565</v>
      </c>
      <c r="D27" s="4">
        <f>SUM($D$21:$D$26)</f>
        <v>1759</v>
      </c>
      <c r="E27" s="4">
        <f>SUM($E$21:$E$26)</f>
        <v>1293</v>
      </c>
      <c r="F27" s="4">
        <f>SUM($F$21:$F$26)</f>
        <v>262</v>
      </c>
      <c r="G27" s="4">
        <f>SUM($G$21:$G$26)</f>
        <v>16</v>
      </c>
      <c r="H27" s="4">
        <f>SUM($H$21:$H$26)</f>
        <v>59</v>
      </c>
      <c r="I27" s="4">
        <f>SUM($I$21:$I$26)</f>
        <v>241</v>
      </c>
      <c r="J27" s="4">
        <f>SUM($J$21:$J$26)</f>
        <v>17</v>
      </c>
      <c r="K27" s="4">
        <f>SUM($K$21:$K$26)</f>
        <v>26</v>
      </c>
      <c r="L27" s="4">
        <f>SUM($L$21:$L$26)</f>
        <v>36</v>
      </c>
      <c r="M27" s="4">
        <f>SUM($M$21:$M$26)</f>
        <v>287</v>
      </c>
      <c r="N27" s="4">
        <f>SUM($N$21:$N$26)</f>
        <v>565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8625</v>
      </c>
      <c r="C8" s="3">
        <v>8608</v>
      </c>
      <c r="D8" s="3">
        <v>17</v>
      </c>
      <c r="E8" s="3">
        <v>14</v>
      </c>
      <c r="F8" s="3">
        <v>4</v>
      </c>
      <c r="G8" s="3">
        <v>2</v>
      </c>
      <c r="H8" s="3">
        <v>0</v>
      </c>
      <c r="I8" s="3">
        <v>0</v>
      </c>
      <c r="J8" s="3">
        <v>7</v>
      </c>
    </row>
    <row r="9" spans="1:10" ht="14.25" thickTop="1" thickBot="1" x14ac:dyDescent="0.25">
      <c r="A9" s="5" t="s">
        <v>14</v>
      </c>
      <c r="B9" s="5">
        <v>124154</v>
      </c>
      <c r="C9" s="5">
        <v>123697</v>
      </c>
      <c r="D9" s="5">
        <v>415</v>
      </c>
      <c r="E9" s="5">
        <v>320</v>
      </c>
      <c r="F9" s="5">
        <v>82</v>
      </c>
      <c r="G9" s="5">
        <v>93</v>
      </c>
      <c r="H9" s="5">
        <v>4</v>
      </c>
      <c r="I9" s="5">
        <v>38</v>
      </c>
      <c r="J9" s="5">
        <v>96</v>
      </c>
    </row>
    <row r="10" spans="1:10" ht="14.25" thickTop="1" thickBot="1" x14ac:dyDescent="0.25">
      <c r="A10" s="3" t="s">
        <v>15</v>
      </c>
      <c r="B10" s="3">
        <v>9826</v>
      </c>
      <c r="C10" s="3">
        <v>9760</v>
      </c>
      <c r="D10" s="3">
        <v>46</v>
      </c>
      <c r="E10" s="3">
        <v>36</v>
      </c>
      <c r="F10" s="3">
        <v>7</v>
      </c>
      <c r="G10" s="3">
        <v>15</v>
      </c>
      <c r="H10" s="3">
        <v>0</v>
      </c>
      <c r="I10" s="3">
        <v>20</v>
      </c>
      <c r="J10" s="3">
        <v>13</v>
      </c>
    </row>
    <row r="11" spans="1:10" ht="14.25" thickTop="1" thickBot="1" x14ac:dyDescent="0.25">
      <c r="A11" s="5" t="s">
        <v>36</v>
      </c>
      <c r="B11" s="5">
        <v>442</v>
      </c>
      <c r="C11" s="5">
        <v>320</v>
      </c>
      <c r="D11" s="5">
        <v>110</v>
      </c>
      <c r="E11" s="5">
        <v>100</v>
      </c>
      <c r="F11" s="5">
        <v>25</v>
      </c>
      <c r="G11" s="5">
        <v>69</v>
      </c>
      <c r="H11" s="5">
        <v>0</v>
      </c>
      <c r="I11" s="5">
        <v>12</v>
      </c>
      <c r="J11" s="5">
        <v>2</v>
      </c>
    </row>
    <row r="12" spans="1:10" ht="14.25" thickTop="1" thickBot="1" x14ac:dyDescent="0.25">
      <c r="A12" s="3" t="s">
        <v>17</v>
      </c>
      <c r="B12" s="3">
        <v>462</v>
      </c>
      <c r="C12" s="3">
        <v>460</v>
      </c>
      <c r="D12" s="3">
        <v>1</v>
      </c>
      <c r="E12" s="3">
        <v>3</v>
      </c>
      <c r="F12" s="3">
        <v>1</v>
      </c>
      <c r="G12" s="3">
        <v>0</v>
      </c>
      <c r="H12" s="3">
        <v>0</v>
      </c>
      <c r="I12" s="3">
        <v>1</v>
      </c>
      <c r="J12" s="3">
        <v>0</v>
      </c>
    </row>
    <row r="13" spans="1:10" ht="14.25" thickTop="1" thickBot="1" x14ac:dyDescent="0.25">
      <c r="A13" s="5" t="s">
        <v>18</v>
      </c>
      <c r="B13" s="5">
        <v>3246</v>
      </c>
      <c r="C13" s="5">
        <v>3221</v>
      </c>
      <c r="D13" s="5">
        <v>22</v>
      </c>
      <c r="E13" s="5">
        <v>24</v>
      </c>
      <c r="F13" s="5">
        <v>6</v>
      </c>
      <c r="G13" s="5">
        <v>14</v>
      </c>
      <c r="H13" s="5">
        <v>1</v>
      </c>
      <c r="I13" s="5">
        <v>2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146755</v>
      </c>
      <c r="C14" s="4">
        <f>SUM($C$8:$C$13)</f>
        <v>146066</v>
      </c>
      <c r="D14" s="4">
        <f>SUM($D$8:$D$13)</f>
        <v>611</v>
      </c>
      <c r="E14" s="4">
        <f>SUM($E$8:$E$13)</f>
        <v>497</v>
      </c>
      <c r="F14" s="4">
        <f>SUM($F$8:$F$13)</f>
        <v>125</v>
      </c>
      <c r="G14" s="4">
        <f>SUM($G$8:$G$13)</f>
        <v>193</v>
      </c>
      <c r="H14" s="4">
        <f>SUM($H$8:$H$13)</f>
        <v>5</v>
      </c>
      <c r="I14" s="4">
        <f>SUM($I$8:$I$13)</f>
        <v>73</v>
      </c>
      <c r="J14" s="4">
        <f>SUM($J$8:$J$13)</f>
        <v>118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531005</v>
      </c>
      <c r="C21" s="3">
        <v>522730</v>
      </c>
      <c r="D21" s="3">
        <v>7221</v>
      </c>
      <c r="E21" s="3">
        <v>5143</v>
      </c>
      <c r="F21" s="3">
        <v>1239</v>
      </c>
      <c r="G21" s="3">
        <v>42</v>
      </c>
      <c r="H21" s="3">
        <v>153</v>
      </c>
      <c r="I21" s="3">
        <v>817</v>
      </c>
      <c r="J21" s="3">
        <v>26</v>
      </c>
      <c r="K21" s="3">
        <v>18</v>
      </c>
      <c r="L21" s="3">
        <v>46</v>
      </c>
      <c r="M21" s="3">
        <v>964</v>
      </c>
      <c r="N21" s="3">
        <v>1673</v>
      </c>
    </row>
    <row r="22" spans="1:14" ht="14.25" thickTop="1" thickBot="1" x14ac:dyDescent="0.25">
      <c r="A22" s="5" t="s">
        <v>14</v>
      </c>
      <c r="B22" s="5">
        <v>310540</v>
      </c>
      <c r="C22" s="5">
        <v>308172</v>
      </c>
      <c r="D22" s="5">
        <v>1929</v>
      </c>
      <c r="E22" s="5">
        <v>1095</v>
      </c>
      <c r="F22" s="5">
        <v>514</v>
      </c>
      <c r="G22" s="5">
        <v>7</v>
      </c>
      <c r="H22" s="5">
        <v>77</v>
      </c>
      <c r="I22" s="5">
        <v>280</v>
      </c>
      <c r="J22" s="5">
        <v>9</v>
      </c>
      <c r="K22" s="5">
        <v>13</v>
      </c>
      <c r="L22" s="5">
        <v>25</v>
      </c>
      <c r="M22" s="5">
        <v>392</v>
      </c>
      <c r="N22" s="5">
        <v>794</v>
      </c>
    </row>
    <row r="23" spans="1:14" ht="14.25" thickTop="1" thickBot="1" x14ac:dyDescent="0.25">
      <c r="A23" s="3" t="s">
        <v>15</v>
      </c>
      <c r="B23" s="3">
        <v>16854</v>
      </c>
      <c r="C23" s="3">
        <v>16579</v>
      </c>
      <c r="D23" s="3">
        <v>222</v>
      </c>
      <c r="E23" s="3">
        <v>121</v>
      </c>
      <c r="F23" s="3">
        <v>45</v>
      </c>
      <c r="G23" s="3">
        <v>3</v>
      </c>
      <c r="H23" s="3">
        <v>19</v>
      </c>
      <c r="I23" s="3">
        <v>43</v>
      </c>
      <c r="J23" s="3">
        <v>4</v>
      </c>
      <c r="K23" s="3">
        <v>1</v>
      </c>
      <c r="L23" s="3">
        <v>2</v>
      </c>
      <c r="M23" s="3">
        <v>46</v>
      </c>
      <c r="N23" s="3">
        <v>90</v>
      </c>
    </row>
    <row r="24" spans="1:14" ht="14.25" thickTop="1" thickBot="1" x14ac:dyDescent="0.25">
      <c r="A24" s="5" t="s">
        <v>36</v>
      </c>
      <c r="B24" s="5">
        <v>691</v>
      </c>
      <c r="C24" s="5">
        <v>534</v>
      </c>
      <c r="D24" s="5">
        <v>116</v>
      </c>
      <c r="E24" s="5">
        <v>67</v>
      </c>
      <c r="F24" s="5">
        <v>21</v>
      </c>
      <c r="G24" s="5">
        <v>1</v>
      </c>
      <c r="H24" s="5">
        <v>11</v>
      </c>
      <c r="I24" s="5">
        <v>28</v>
      </c>
      <c r="J24" s="5">
        <v>1</v>
      </c>
      <c r="K24" s="5">
        <v>0</v>
      </c>
      <c r="L24" s="5">
        <v>0</v>
      </c>
      <c r="M24" s="5">
        <v>40</v>
      </c>
      <c r="N24" s="5">
        <v>4</v>
      </c>
    </row>
    <row r="25" spans="1:14" ht="14.25" thickTop="1" thickBot="1" x14ac:dyDescent="0.25">
      <c r="A25" s="3" t="s">
        <v>17</v>
      </c>
      <c r="B25" s="3">
        <v>1497</v>
      </c>
      <c r="C25" s="3">
        <v>1458</v>
      </c>
      <c r="D25" s="3">
        <v>33</v>
      </c>
      <c r="E25" s="3">
        <v>17</v>
      </c>
      <c r="F25" s="3">
        <v>10</v>
      </c>
      <c r="G25" s="3">
        <v>0</v>
      </c>
      <c r="H25" s="3">
        <v>2</v>
      </c>
      <c r="I25" s="3">
        <v>4</v>
      </c>
      <c r="J25" s="3">
        <v>0</v>
      </c>
      <c r="K25" s="3">
        <v>0</v>
      </c>
      <c r="L25" s="3">
        <v>0</v>
      </c>
      <c r="M25" s="3">
        <v>6</v>
      </c>
      <c r="N25" s="3">
        <v>32</v>
      </c>
    </row>
    <row r="26" spans="1:14" ht="14.25" thickTop="1" thickBot="1" x14ac:dyDescent="0.25">
      <c r="A26" s="5" t="s">
        <v>18</v>
      </c>
      <c r="B26" s="5">
        <v>6068</v>
      </c>
      <c r="C26" s="5">
        <v>5949</v>
      </c>
      <c r="D26" s="5">
        <v>97</v>
      </c>
      <c r="E26" s="5">
        <v>45</v>
      </c>
      <c r="F26" s="5">
        <v>28</v>
      </c>
      <c r="G26" s="5">
        <v>0</v>
      </c>
      <c r="H26" s="5">
        <v>2</v>
      </c>
      <c r="I26" s="5">
        <v>26</v>
      </c>
      <c r="J26" s="5">
        <v>0</v>
      </c>
      <c r="K26" s="5">
        <v>0</v>
      </c>
      <c r="L26" s="5">
        <v>11</v>
      </c>
      <c r="M26" s="5">
        <v>11</v>
      </c>
      <c r="N26" s="5">
        <v>30</v>
      </c>
    </row>
    <row r="27" spans="1:14" ht="14.25" thickTop="1" thickBot="1" x14ac:dyDescent="0.25">
      <c r="A27" s="4" t="s">
        <v>19</v>
      </c>
      <c r="B27" s="4">
        <f>SUM($B$21:$B$26)</f>
        <v>866655</v>
      </c>
      <c r="C27" s="4">
        <f>SUM($C$21:$C$26)</f>
        <v>855422</v>
      </c>
      <c r="D27" s="4">
        <f>SUM($D$21:$D$26)</f>
        <v>9618</v>
      </c>
      <c r="E27" s="4">
        <f>SUM($E$21:$E$26)</f>
        <v>6488</v>
      </c>
      <c r="F27" s="4">
        <f>SUM($F$21:$F$26)</f>
        <v>1857</v>
      </c>
      <c r="G27" s="4">
        <f>SUM($G$21:$G$26)</f>
        <v>53</v>
      </c>
      <c r="H27" s="4">
        <f>SUM($H$21:$H$26)</f>
        <v>264</v>
      </c>
      <c r="I27" s="4">
        <f>SUM($I$21:$I$26)</f>
        <v>1198</v>
      </c>
      <c r="J27" s="4">
        <f>SUM($J$21:$J$26)</f>
        <v>40</v>
      </c>
      <c r="K27" s="4">
        <f>SUM($K$21:$K$26)</f>
        <v>32</v>
      </c>
      <c r="L27" s="4">
        <f>SUM($L$21:$L$26)</f>
        <v>84</v>
      </c>
      <c r="M27" s="4">
        <f>SUM($M$21:$M$26)</f>
        <v>1459</v>
      </c>
      <c r="N27" s="4">
        <f>SUM($N$21:$N$26)</f>
        <v>2623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319</v>
      </c>
      <c r="C8" s="3">
        <v>318</v>
      </c>
      <c r="D8" s="3">
        <v>1</v>
      </c>
      <c r="E8" s="3">
        <v>1</v>
      </c>
      <c r="F8" s="3">
        <v>0</v>
      </c>
      <c r="G8" s="3">
        <v>1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39054</v>
      </c>
      <c r="C9" s="5">
        <v>38932</v>
      </c>
      <c r="D9" s="5">
        <v>118</v>
      </c>
      <c r="E9" s="5">
        <v>117</v>
      </c>
      <c r="F9" s="5">
        <v>43</v>
      </c>
      <c r="G9" s="5">
        <v>71</v>
      </c>
      <c r="H9" s="5">
        <v>2</v>
      </c>
      <c r="I9" s="5">
        <v>2</v>
      </c>
      <c r="J9" s="5">
        <v>26</v>
      </c>
    </row>
    <row r="10" spans="1:10" ht="14.25" thickTop="1" thickBot="1" x14ac:dyDescent="0.25">
      <c r="A10" s="3" t="s">
        <v>17</v>
      </c>
      <c r="B10" s="3">
        <v>206</v>
      </c>
      <c r="C10" s="3">
        <v>204</v>
      </c>
      <c r="D10" s="3">
        <v>1</v>
      </c>
      <c r="E10" s="3">
        <v>1</v>
      </c>
      <c r="F10" s="3">
        <v>1</v>
      </c>
      <c r="G10" s="3">
        <v>0</v>
      </c>
      <c r="H10" s="3">
        <v>0</v>
      </c>
      <c r="I10" s="3">
        <v>1</v>
      </c>
      <c r="J10" s="3">
        <v>0</v>
      </c>
    </row>
    <row r="11" spans="1:10" ht="14.25" thickTop="1" thickBot="1" x14ac:dyDescent="0.25">
      <c r="A11" s="5" t="s">
        <v>18</v>
      </c>
      <c r="B11" s="5">
        <v>2586</v>
      </c>
      <c r="C11" s="5">
        <v>2566</v>
      </c>
      <c r="D11" s="5">
        <v>20</v>
      </c>
      <c r="E11" s="5">
        <v>17</v>
      </c>
      <c r="F11" s="5">
        <v>7</v>
      </c>
      <c r="G11" s="5">
        <v>9</v>
      </c>
      <c r="H11" s="5">
        <v>0</v>
      </c>
      <c r="I11" s="5">
        <v>0</v>
      </c>
      <c r="J11" s="5">
        <v>3</v>
      </c>
    </row>
    <row r="12" spans="1:10" ht="14.25" thickTop="1" thickBot="1" x14ac:dyDescent="0.25">
      <c r="A12" s="3" t="s">
        <v>41</v>
      </c>
      <c r="B12" s="3">
        <v>1665</v>
      </c>
      <c r="C12" s="3">
        <v>1640</v>
      </c>
      <c r="D12" s="3">
        <v>24</v>
      </c>
      <c r="E12" s="3">
        <v>24</v>
      </c>
      <c r="F12" s="3">
        <v>3</v>
      </c>
      <c r="G12" s="3">
        <v>21</v>
      </c>
      <c r="H12" s="3">
        <v>0</v>
      </c>
      <c r="I12" s="3">
        <v>1</v>
      </c>
      <c r="J12" s="3">
        <v>3</v>
      </c>
    </row>
    <row r="13" spans="1:10" ht="14.25" thickTop="1" thickBot="1" x14ac:dyDescent="0.25">
      <c r="A13" s="6" t="s">
        <v>19</v>
      </c>
      <c r="B13" s="6">
        <f>SUM($B$8:$B$12)</f>
        <v>43830</v>
      </c>
      <c r="C13" s="6">
        <f>SUM($C$8:$C$12)</f>
        <v>43660</v>
      </c>
      <c r="D13" s="6">
        <f>SUM($D$8:$D$12)</f>
        <v>164</v>
      </c>
      <c r="E13" s="6">
        <f>SUM($E$8:$E$12)</f>
        <v>160</v>
      </c>
      <c r="F13" s="6">
        <f>SUM($F$8:$F$12)</f>
        <v>54</v>
      </c>
      <c r="G13" s="6">
        <f>SUM($G$8:$G$12)</f>
        <v>102</v>
      </c>
      <c r="H13" s="6">
        <f>SUM($H$8:$H$12)</f>
        <v>2</v>
      </c>
      <c r="I13" s="6">
        <f>SUM($I$8:$I$12)</f>
        <v>4</v>
      </c>
      <c r="J13" s="6">
        <f>SUM($J$8:$J$12)</f>
        <v>32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3544</v>
      </c>
      <c r="C20" s="5">
        <v>3523</v>
      </c>
      <c r="D20" s="5">
        <v>18</v>
      </c>
      <c r="E20" s="5">
        <v>14</v>
      </c>
      <c r="F20" s="5">
        <v>0</v>
      </c>
      <c r="G20" s="5">
        <v>0</v>
      </c>
      <c r="H20" s="5">
        <v>0</v>
      </c>
      <c r="I20" s="5">
        <v>4</v>
      </c>
      <c r="J20" s="5">
        <v>0</v>
      </c>
      <c r="K20" s="5">
        <v>0</v>
      </c>
      <c r="L20" s="5">
        <v>0</v>
      </c>
      <c r="M20" s="5">
        <v>3</v>
      </c>
      <c r="N20" s="5">
        <v>5</v>
      </c>
    </row>
    <row r="21" spans="1:14" ht="14.25" thickTop="1" thickBot="1" x14ac:dyDescent="0.25">
      <c r="A21" s="3" t="s">
        <v>14</v>
      </c>
      <c r="B21" s="3">
        <v>29555</v>
      </c>
      <c r="C21" s="3">
        <v>29425</v>
      </c>
      <c r="D21" s="3">
        <v>123</v>
      </c>
      <c r="E21" s="3">
        <v>67</v>
      </c>
      <c r="F21" s="3">
        <v>36</v>
      </c>
      <c r="G21" s="3">
        <v>2</v>
      </c>
      <c r="H21" s="3">
        <v>7</v>
      </c>
      <c r="I21" s="3">
        <v>12</v>
      </c>
      <c r="J21" s="3">
        <v>0</v>
      </c>
      <c r="K21" s="3">
        <v>2</v>
      </c>
      <c r="L21" s="3">
        <v>3</v>
      </c>
      <c r="M21" s="3">
        <v>2</v>
      </c>
      <c r="N21" s="3">
        <v>55</v>
      </c>
    </row>
    <row r="22" spans="1:14" ht="14.25" thickTop="1" thickBot="1" x14ac:dyDescent="0.25">
      <c r="A22" s="5" t="s">
        <v>17</v>
      </c>
      <c r="B22" s="5">
        <v>222</v>
      </c>
      <c r="C22" s="5">
        <v>217</v>
      </c>
      <c r="D22" s="5">
        <v>3</v>
      </c>
      <c r="E22" s="5">
        <v>2</v>
      </c>
      <c r="F22" s="5">
        <v>1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2</v>
      </c>
      <c r="N22" s="5">
        <v>1</v>
      </c>
    </row>
    <row r="23" spans="1:14" ht="14.25" thickTop="1" thickBot="1" x14ac:dyDescent="0.25">
      <c r="A23" s="3" t="s">
        <v>18</v>
      </c>
      <c r="B23" s="3">
        <v>2594</v>
      </c>
      <c r="C23" s="3">
        <v>2565</v>
      </c>
      <c r="D23" s="3">
        <v>26</v>
      </c>
      <c r="E23" s="3">
        <v>10</v>
      </c>
      <c r="F23" s="3">
        <v>10</v>
      </c>
      <c r="G23" s="3">
        <v>0</v>
      </c>
      <c r="H23" s="3">
        <v>1</v>
      </c>
      <c r="I23" s="3">
        <v>5</v>
      </c>
      <c r="J23" s="3">
        <v>0</v>
      </c>
      <c r="K23" s="3">
        <v>0</v>
      </c>
      <c r="L23" s="3">
        <v>1</v>
      </c>
      <c r="M23" s="3">
        <v>2</v>
      </c>
      <c r="N23" s="3">
        <v>4</v>
      </c>
    </row>
    <row r="24" spans="1:14" ht="14.25" thickTop="1" thickBot="1" x14ac:dyDescent="0.25">
      <c r="A24" s="5" t="s">
        <v>41</v>
      </c>
      <c r="B24" s="5">
        <v>1955</v>
      </c>
      <c r="C24" s="5">
        <v>1943</v>
      </c>
      <c r="D24" s="5">
        <v>10</v>
      </c>
      <c r="E24" s="5">
        <v>7</v>
      </c>
      <c r="F24" s="5">
        <v>3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5</v>
      </c>
    </row>
    <row r="25" spans="1:14" ht="14.25" thickTop="1" thickBot="1" x14ac:dyDescent="0.25">
      <c r="A25" s="4" t="s">
        <v>19</v>
      </c>
      <c r="B25" s="4">
        <f>SUM($B$20:$B$24)</f>
        <v>37870</v>
      </c>
      <c r="C25" s="4">
        <f>SUM($C$20:$C$24)</f>
        <v>37673</v>
      </c>
      <c r="D25" s="4">
        <f>SUM($D$20:$D$24)</f>
        <v>180</v>
      </c>
      <c r="E25" s="4">
        <f>SUM($E$20:$E$24)</f>
        <v>100</v>
      </c>
      <c r="F25" s="4">
        <f>SUM($F$20:$F$24)</f>
        <v>50</v>
      </c>
      <c r="G25" s="4">
        <f>SUM($G$20:$G$24)</f>
        <v>2</v>
      </c>
      <c r="H25" s="4">
        <f>SUM($H$20:$H$24)</f>
        <v>9</v>
      </c>
      <c r="I25" s="4">
        <f>SUM($I$20:$I$24)</f>
        <v>22</v>
      </c>
      <c r="J25" s="4">
        <f>SUM($J$20:$J$24)</f>
        <v>0</v>
      </c>
      <c r="K25" s="4">
        <f>SUM($K$20:$K$24)</f>
        <v>2</v>
      </c>
      <c r="L25" s="4">
        <f>SUM($L$20:$L$24)</f>
        <v>4</v>
      </c>
      <c r="M25" s="4">
        <f>SUM($M$20:$M$24)</f>
        <v>11</v>
      </c>
      <c r="N25" s="4">
        <f>SUM($N$20:$N$24)</f>
        <v>70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19101</v>
      </c>
      <c r="C8" s="3">
        <v>18997</v>
      </c>
      <c r="D8" s="3">
        <v>103</v>
      </c>
      <c r="E8" s="3">
        <v>48</v>
      </c>
      <c r="F8" s="3">
        <v>8</v>
      </c>
      <c r="G8" s="3">
        <v>17</v>
      </c>
      <c r="H8" s="3">
        <v>1</v>
      </c>
      <c r="I8" s="3">
        <v>0</v>
      </c>
      <c r="J8" s="3">
        <v>5</v>
      </c>
    </row>
    <row r="9" spans="1:10" ht="14.25" thickTop="1" thickBot="1" x14ac:dyDescent="0.25">
      <c r="A9" s="5" t="s">
        <v>14</v>
      </c>
      <c r="B9" s="5">
        <v>51879</v>
      </c>
      <c r="C9" s="5">
        <v>51664</v>
      </c>
      <c r="D9" s="5">
        <v>189</v>
      </c>
      <c r="E9" s="5">
        <v>107</v>
      </c>
      <c r="F9" s="5">
        <v>41</v>
      </c>
      <c r="G9" s="5">
        <v>51</v>
      </c>
      <c r="H9" s="5">
        <v>3</v>
      </c>
      <c r="I9" s="5">
        <v>23</v>
      </c>
      <c r="J9" s="5">
        <v>34</v>
      </c>
    </row>
    <row r="10" spans="1:10" ht="14.25" thickTop="1" thickBot="1" x14ac:dyDescent="0.25">
      <c r="A10" s="3" t="s">
        <v>15</v>
      </c>
      <c r="B10" s="3">
        <v>12893</v>
      </c>
      <c r="C10" s="3">
        <v>12860</v>
      </c>
      <c r="D10" s="3">
        <v>27</v>
      </c>
      <c r="E10" s="3">
        <v>16</v>
      </c>
      <c r="F10" s="3">
        <v>2</v>
      </c>
      <c r="G10" s="3">
        <v>12</v>
      </c>
      <c r="H10" s="3">
        <v>1</v>
      </c>
      <c r="I10" s="3">
        <v>5</v>
      </c>
      <c r="J10" s="3">
        <v>5</v>
      </c>
    </row>
    <row r="11" spans="1:10" ht="14.25" thickTop="1" thickBot="1" x14ac:dyDescent="0.25">
      <c r="A11" s="5" t="s">
        <v>36</v>
      </c>
      <c r="B11" s="5">
        <v>534</v>
      </c>
      <c r="C11" s="5">
        <v>410</v>
      </c>
      <c r="D11" s="5">
        <v>116</v>
      </c>
      <c r="E11" s="5">
        <v>104</v>
      </c>
      <c r="F11" s="5">
        <v>19</v>
      </c>
      <c r="G11" s="5">
        <v>82</v>
      </c>
      <c r="H11" s="5">
        <v>0</v>
      </c>
      <c r="I11" s="5">
        <v>8</v>
      </c>
      <c r="J11" s="5">
        <v>2</v>
      </c>
    </row>
    <row r="12" spans="1:10" ht="14.25" thickTop="1" thickBot="1" x14ac:dyDescent="0.25">
      <c r="A12" s="3" t="s">
        <v>17</v>
      </c>
      <c r="B12" s="3">
        <v>349</v>
      </c>
      <c r="C12" s="3">
        <v>345</v>
      </c>
      <c r="D12" s="3">
        <v>4</v>
      </c>
      <c r="E12" s="3">
        <v>4</v>
      </c>
      <c r="F12" s="3">
        <v>0</v>
      </c>
      <c r="G12" s="3">
        <v>4</v>
      </c>
      <c r="H12" s="3">
        <v>0</v>
      </c>
      <c r="I12" s="3">
        <v>0</v>
      </c>
      <c r="J12" s="3">
        <v>1</v>
      </c>
    </row>
    <row r="13" spans="1:10" ht="14.25" thickTop="1" thickBot="1" x14ac:dyDescent="0.25">
      <c r="A13" s="5" t="s">
        <v>18</v>
      </c>
      <c r="B13" s="5">
        <v>4998</v>
      </c>
      <c r="C13" s="5">
        <v>4978</v>
      </c>
      <c r="D13" s="5">
        <v>20</v>
      </c>
      <c r="E13" s="5">
        <v>19</v>
      </c>
      <c r="F13" s="5">
        <v>9</v>
      </c>
      <c r="G13" s="5">
        <v>9</v>
      </c>
      <c r="H13" s="5">
        <v>0</v>
      </c>
      <c r="I13" s="5">
        <v>0</v>
      </c>
      <c r="J13" s="5">
        <v>10</v>
      </c>
    </row>
    <row r="14" spans="1:10" ht="14.25" thickTop="1" thickBot="1" x14ac:dyDescent="0.25">
      <c r="A14" s="4" t="s">
        <v>19</v>
      </c>
      <c r="B14" s="4">
        <f>SUM($B$8:$B$13)</f>
        <v>89754</v>
      </c>
      <c r="C14" s="4">
        <f>SUM($C$8:$C$13)</f>
        <v>89254</v>
      </c>
      <c r="D14" s="4">
        <f>SUM($D$8:$D$13)</f>
        <v>459</v>
      </c>
      <c r="E14" s="4">
        <f>SUM($E$8:$E$13)</f>
        <v>298</v>
      </c>
      <c r="F14" s="4">
        <f>SUM($F$8:$F$13)</f>
        <v>79</v>
      </c>
      <c r="G14" s="4">
        <f>SUM($G$8:$G$13)</f>
        <v>175</v>
      </c>
      <c r="H14" s="4">
        <f>SUM($H$8:$H$13)</f>
        <v>5</v>
      </c>
      <c r="I14" s="4">
        <f>SUM($I$8:$I$13)</f>
        <v>36</v>
      </c>
      <c r="J14" s="4">
        <f>SUM($J$8:$J$13)</f>
        <v>57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111903</v>
      </c>
      <c r="C21" s="3">
        <v>108749</v>
      </c>
      <c r="D21" s="3">
        <v>2640</v>
      </c>
      <c r="E21" s="3">
        <v>2136</v>
      </c>
      <c r="F21" s="3">
        <v>328</v>
      </c>
      <c r="G21" s="3">
        <v>31</v>
      </c>
      <c r="H21" s="3">
        <v>73</v>
      </c>
      <c r="I21" s="3">
        <v>142</v>
      </c>
      <c r="J21" s="3">
        <v>3</v>
      </c>
      <c r="K21" s="3">
        <v>14</v>
      </c>
      <c r="L21" s="3">
        <v>14</v>
      </c>
      <c r="M21" s="3">
        <v>483</v>
      </c>
      <c r="N21" s="3">
        <v>293</v>
      </c>
    </row>
    <row r="22" spans="1:14" ht="14.25" thickTop="1" thickBot="1" x14ac:dyDescent="0.25">
      <c r="A22" s="5" t="s">
        <v>14</v>
      </c>
      <c r="B22" s="5">
        <v>96021</v>
      </c>
      <c r="C22" s="5">
        <v>95098</v>
      </c>
      <c r="D22" s="5">
        <v>763</v>
      </c>
      <c r="E22" s="5">
        <v>497</v>
      </c>
      <c r="F22" s="5">
        <v>194</v>
      </c>
      <c r="G22" s="5">
        <v>4</v>
      </c>
      <c r="H22" s="5">
        <v>27</v>
      </c>
      <c r="I22" s="5">
        <v>62</v>
      </c>
      <c r="J22" s="5">
        <v>1</v>
      </c>
      <c r="K22" s="5">
        <v>3</v>
      </c>
      <c r="L22" s="5">
        <v>20</v>
      </c>
      <c r="M22" s="5">
        <v>136</v>
      </c>
      <c r="N22" s="5">
        <v>268</v>
      </c>
    </row>
    <row r="23" spans="1:14" ht="14.25" thickTop="1" thickBot="1" x14ac:dyDescent="0.25">
      <c r="A23" s="3" t="s">
        <v>15</v>
      </c>
      <c r="B23" s="3">
        <v>13673</v>
      </c>
      <c r="C23" s="3">
        <v>13508</v>
      </c>
      <c r="D23" s="3">
        <v>142</v>
      </c>
      <c r="E23" s="3">
        <v>93</v>
      </c>
      <c r="F23" s="3">
        <v>37</v>
      </c>
      <c r="G23" s="3">
        <v>0</v>
      </c>
      <c r="H23" s="3">
        <v>7</v>
      </c>
      <c r="I23" s="3">
        <v>11</v>
      </c>
      <c r="J23" s="3">
        <v>0</v>
      </c>
      <c r="K23" s="3">
        <v>2</v>
      </c>
      <c r="L23" s="3">
        <v>1</v>
      </c>
      <c r="M23" s="3">
        <v>20</v>
      </c>
      <c r="N23" s="3">
        <v>42</v>
      </c>
    </row>
    <row r="24" spans="1:14" ht="14.25" thickTop="1" thickBot="1" x14ac:dyDescent="0.25">
      <c r="A24" s="5" t="s">
        <v>36</v>
      </c>
      <c r="B24" s="5">
        <v>570</v>
      </c>
      <c r="C24" s="5">
        <v>509</v>
      </c>
      <c r="D24" s="5">
        <v>45</v>
      </c>
      <c r="E24" s="5">
        <v>22</v>
      </c>
      <c r="F24" s="5">
        <v>10</v>
      </c>
      <c r="G24" s="5">
        <v>2</v>
      </c>
      <c r="H24" s="5">
        <v>4</v>
      </c>
      <c r="I24" s="5">
        <v>9</v>
      </c>
      <c r="J24" s="5">
        <v>0</v>
      </c>
      <c r="K24" s="5">
        <v>1</v>
      </c>
      <c r="L24" s="5">
        <v>1</v>
      </c>
      <c r="M24" s="5">
        <v>14</v>
      </c>
      <c r="N24" s="5">
        <v>3</v>
      </c>
    </row>
    <row r="25" spans="1:14" ht="14.25" thickTop="1" thickBot="1" x14ac:dyDescent="0.25">
      <c r="A25" s="3" t="s">
        <v>17</v>
      </c>
      <c r="B25" s="3">
        <v>585</v>
      </c>
      <c r="C25" s="3">
        <v>571</v>
      </c>
      <c r="D25" s="3">
        <v>13</v>
      </c>
      <c r="E25" s="3">
        <v>8</v>
      </c>
      <c r="F25" s="3">
        <v>5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6</v>
      </c>
    </row>
    <row r="26" spans="1:14" ht="14.25" thickTop="1" thickBot="1" x14ac:dyDescent="0.25">
      <c r="A26" s="5" t="s">
        <v>18</v>
      </c>
      <c r="B26" s="5">
        <v>5297</v>
      </c>
      <c r="C26" s="5">
        <v>5234</v>
      </c>
      <c r="D26" s="5">
        <v>60</v>
      </c>
      <c r="E26" s="5">
        <v>28</v>
      </c>
      <c r="F26" s="5">
        <v>24</v>
      </c>
      <c r="G26" s="5">
        <v>0</v>
      </c>
      <c r="H26" s="5">
        <v>2</v>
      </c>
      <c r="I26" s="5">
        <v>7</v>
      </c>
      <c r="J26" s="5">
        <v>0</v>
      </c>
      <c r="K26" s="5">
        <v>0</v>
      </c>
      <c r="L26" s="5">
        <v>0</v>
      </c>
      <c r="M26" s="5">
        <v>3</v>
      </c>
      <c r="N26" s="5">
        <v>9</v>
      </c>
    </row>
    <row r="27" spans="1:14" ht="14.25" thickTop="1" thickBot="1" x14ac:dyDescent="0.25">
      <c r="A27" s="4" t="s">
        <v>19</v>
      </c>
      <c r="B27" s="4">
        <f>SUM($B$21:$B$26)</f>
        <v>228049</v>
      </c>
      <c r="C27" s="4">
        <f>SUM($C$21:$C$26)</f>
        <v>223669</v>
      </c>
      <c r="D27" s="4">
        <f>SUM($D$21:$D$26)</f>
        <v>3663</v>
      </c>
      <c r="E27" s="4">
        <f>SUM($E$21:$E$26)</f>
        <v>2784</v>
      </c>
      <c r="F27" s="4">
        <f>SUM($F$21:$F$26)</f>
        <v>598</v>
      </c>
      <c r="G27" s="4">
        <f>SUM($G$21:$G$26)</f>
        <v>37</v>
      </c>
      <c r="H27" s="4">
        <f>SUM($H$21:$H$26)</f>
        <v>113</v>
      </c>
      <c r="I27" s="4">
        <f>SUM($I$21:$I$26)</f>
        <v>231</v>
      </c>
      <c r="J27" s="4">
        <f>SUM($J$21:$J$26)</f>
        <v>4</v>
      </c>
      <c r="K27" s="4">
        <f>SUM($K$21:$K$26)</f>
        <v>21</v>
      </c>
      <c r="L27" s="4">
        <f>SUM($L$21:$L$26)</f>
        <v>36</v>
      </c>
      <c r="M27" s="4">
        <f>SUM($M$21:$M$26)</f>
        <v>656</v>
      </c>
      <c r="N27" s="4">
        <f>SUM($N$21:$N$26)</f>
        <v>621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53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1440</v>
      </c>
      <c r="C8" s="3">
        <v>1438</v>
      </c>
      <c r="D8" s="3">
        <v>2</v>
      </c>
      <c r="E8" s="3">
        <v>2</v>
      </c>
      <c r="F8" s="3">
        <v>1</v>
      </c>
      <c r="G8" s="3">
        <v>1</v>
      </c>
      <c r="H8" s="3">
        <v>0</v>
      </c>
      <c r="I8" s="3">
        <v>0</v>
      </c>
      <c r="J8" s="3">
        <v>1</v>
      </c>
    </row>
    <row r="9" spans="1:14" ht="14.25" thickTop="1" thickBot="1" x14ac:dyDescent="0.25">
      <c r="A9" s="5" t="s">
        <v>16</v>
      </c>
      <c r="B9" s="5">
        <v>323</v>
      </c>
      <c r="C9" s="5">
        <v>271</v>
      </c>
      <c r="D9" s="5">
        <v>42</v>
      </c>
      <c r="E9" s="5">
        <v>44</v>
      </c>
      <c r="F9" s="5">
        <v>6</v>
      </c>
      <c r="G9" s="5">
        <v>38</v>
      </c>
      <c r="H9" s="5">
        <v>0</v>
      </c>
      <c r="I9" s="5">
        <v>10</v>
      </c>
      <c r="J9" s="5">
        <v>2</v>
      </c>
    </row>
    <row r="10" spans="1:14" ht="14.25" thickTop="1" thickBot="1" x14ac:dyDescent="0.25">
      <c r="A10" s="3" t="s">
        <v>17</v>
      </c>
      <c r="B10" s="3">
        <v>344</v>
      </c>
      <c r="C10" s="3">
        <v>341</v>
      </c>
      <c r="D10" s="3">
        <v>3</v>
      </c>
      <c r="E10" s="3">
        <v>2</v>
      </c>
      <c r="F10" s="3">
        <v>0</v>
      </c>
      <c r="G10" s="3">
        <v>1</v>
      </c>
      <c r="H10" s="3">
        <v>0</v>
      </c>
      <c r="I10" s="3">
        <v>0</v>
      </c>
      <c r="J10" s="3">
        <v>4</v>
      </c>
    </row>
    <row r="11" spans="1:14" ht="14.25" thickTop="1" thickBot="1" x14ac:dyDescent="0.25">
      <c r="A11" s="5" t="s">
        <v>18</v>
      </c>
      <c r="B11" s="5">
        <v>2742</v>
      </c>
      <c r="C11" s="5">
        <v>2723</v>
      </c>
      <c r="D11" s="5">
        <v>16</v>
      </c>
      <c r="E11" s="5">
        <v>9</v>
      </c>
      <c r="F11" s="5">
        <v>3</v>
      </c>
      <c r="G11" s="5">
        <v>5</v>
      </c>
      <c r="H11" s="5">
        <v>0</v>
      </c>
      <c r="I11" s="5">
        <v>3</v>
      </c>
      <c r="J11" s="5">
        <v>5</v>
      </c>
    </row>
    <row r="12" spans="1:14" ht="14.25" thickTop="1" thickBot="1" x14ac:dyDescent="0.25">
      <c r="A12" s="4" t="s">
        <v>19</v>
      </c>
      <c r="B12" s="4">
        <f>SUM($B$8:$B$11)</f>
        <v>4849</v>
      </c>
      <c r="C12" s="4">
        <f>SUM($C$8:$C$11)</f>
        <v>4773</v>
      </c>
      <c r="D12" s="4">
        <f>SUM($D$8:$D$11)</f>
        <v>63</v>
      </c>
      <c r="E12" s="4">
        <f>SUM($E$8:$E$11)</f>
        <v>57</v>
      </c>
      <c r="F12" s="4">
        <f>SUM($F$8:$F$11)</f>
        <v>10</v>
      </c>
      <c r="G12" s="4">
        <f>SUM($G$8:$G$11)</f>
        <v>45</v>
      </c>
      <c r="H12" s="4">
        <f>SUM($H$8:$H$11)</f>
        <v>0</v>
      </c>
      <c r="I12" s="4">
        <f>SUM($I$8:$I$11)</f>
        <v>13</v>
      </c>
      <c r="J12" s="4">
        <f>SUM($J$8:$J$11)</f>
        <v>12</v>
      </c>
    </row>
    <row r="13" spans="1:14" ht="13.5" thickTop="1" x14ac:dyDescent="0.2"/>
    <row r="15" spans="1:14" x14ac:dyDescent="0.2">
      <c r="A15" s="1" t="s">
        <v>54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296227</v>
      </c>
      <c r="C19" s="3">
        <v>291016</v>
      </c>
      <c r="D19" s="3">
        <v>4362</v>
      </c>
      <c r="E19" s="3">
        <v>2796</v>
      </c>
      <c r="F19" s="3">
        <v>739</v>
      </c>
      <c r="G19" s="3">
        <v>13</v>
      </c>
      <c r="H19" s="3">
        <v>142</v>
      </c>
      <c r="I19" s="3">
        <v>716</v>
      </c>
      <c r="J19" s="3">
        <v>5</v>
      </c>
      <c r="K19" s="3">
        <v>31</v>
      </c>
      <c r="L19" s="3">
        <v>39</v>
      </c>
      <c r="M19" s="3">
        <v>774</v>
      </c>
      <c r="N19" s="3">
        <v>1136</v>
      </c>
    </row>
    <row r="20" spans="1:14" ht="14.25" thickTop="1" thickBot="1" x14ac:dyDescent="0.25">
      <c r="A20" s="5" t="s">
        <v>14</v>
      </c>
      <c r="B20" s="5">
        <v>162906</v>
      </c>
      <c r="C20" s="5">
        <v>161107</v>
      </c>
      <c r="D20" s="5">
        <v>1506</v>
      </c>
      <c r="E20" s="5">
        <v>897</v>
      </c>
      <c r="F20" s="5">
        <v>345</v>
      </c>
      <c r="G20" s="5">
        <v>1</v>
      </c>
      <c r="H20" s="5">
        <v>49</v>
      </c>
      <c r="I20" s="5">
        <v>225</v>
      </c>
      <c r="J20" s="5">
        <v>2</v>
      </c>
      <c r="K20" s="5">
        <v>10</v>
      </c>
      <c r="L20" s="5">
        <v>5</v>
      </c>
      <c r="M20" s="5">
        <v>276</v>
      </c>
      <c r="N20" s="5">
        <v>433</v>
      </c>
    </row>
    <row r="21" spans="1:14" ht="14.25" thickTop="1" thickBot="1" x14ac:dyDescent="0.25">
      <c r="A21" s="3" t="s">
        <v>15</v>
      </c>
      <c r="B21" s="3">
        <v>1927</v>
      </c>
      <c r="C21" s="3">
        <v>1888</v>
      </c>
      <c r="D21" s="3">
        <v>38</v>
      </c>
      <c r="E21" s="3">
        <v>19</v>
      </c>
      <c r="F21" s="3">
        <v>10</v>
      </c>
      <c r="G21" s="3">
        <v>0</v>
      </c>
      <c r="H21" s="3">
        <v>3</v>
      </c>
      <c r="I21" s="3">
        <v>7</v>
      </c>
      <c r="J21" s="3">
        <v>0</v>
      </c>
      <c r="K21" s="3">
        <v>0</v>
      </c>
      <c r="L21" s="3">
        <v>0</v>
      </c>
      <c r="M21" s="3">
        <v>1</v>
      </c>
      <c r="N21" s="3">
        <v>13</v>
      </c>
    </row>
    <row r="22" spans="1:14" ht="14.25" thickTop="1" thickBot="1" x14ac:dyDescent="0.25">
      <c r="A22" s="5" t="s">
        <v>16</v>
      </c>
      <c r="B22" s="5">
        <v>439</v>
      </c>
      <c r="C22" s="5">
        <v>331</v>
      </c>
      <c r="D22" s="5">
        <v>71</v>
      </c>
      <c r="E22" s="5">
        <v>23</v>
      </c>
      <c r="F22" s="5">
        <v>18</v>
      </c>
      <c r="G22" s="5">
        <v>0</v>
      </c>
      <c r="H22" s="5">
        <v>12</v>
      </c>
      <c r="I22" s="5">
        <v>22</v>
      </c>
      <c r="J22" s="5">
        <v>0</v>
      </c>
      <c r="K22" s="5">
        <v>1</v>
      </c>
      <c r="L22" s="5">
        <v>1</v>
      </c>
      <c r="M22" s="5">
        <v>35</v>
      </c>
      <c r="N22" s="5">
        <v>4</v>
      </c>
    </row>
    <row r="23" spans="1:14" ht="14.25" thickTop="1" thickBot="1" x14ac:dyDescent="0.25">
      <c r="A23" s="3" t="s">
        <v>17</v>
      </c>
      <c r="B23" s="3">
        <v>1221</v>
      </c>
      <c r="C23" s="3">
        <v>1176</v>
      </c>
      <c r="D23" s="3">
        <v>40</v>
      </c>
      <c r="E23" s="3">
        <v>22</v>
      </c>
      <c r="F23" s="3">
        <v>11</v>
      </c>
      <c r="G23" s="3">
        <v>0</v>
      </c>
      <c r="H23" s="3">
        <v>0</v>
      </c>
      <c r="I23" s="3">
        <v>7</v>
      </c>
      <c r="J23" s="3">
        <v>0</v>
      </c>
      <c r="K23" s="3">
        <v>0</v>
      </c>
      <c r="L23" s="3">
        <v>0</v>
      </c>
      <c r="M23" s="3">
        <v>5</v>
      </c>
      <c r="N23" s="3">
        <v>19</v>
      </c>
    </row>
    <row r="24" spans="1:14" ht="14.25" thickTop="1" thickBot="1" x14ac:dyDescent="0.25">
      <c r="A24" s="5" t="s">
        <v>18</v>
      </c>
      <c r="B24" s="5">
        <v>6686</v>
      </c>
      <c r="C24" s="5">
        <v>6498</v>
      </c>
      <c r="D24" s="5">
        <v>167</v>
      </c>
      <c r="E24" s="5">
        <v>81</v>
      </c>
      <c r="F24" s="5">
        <v>49</v>
      </c>
      <c r="G24" s="5">
        <v>0</v>
      </c>
      <c r="H24" s="5">
        <v>4</v>
      </c>
      <c r="I24" s="5">
        <v>33</v>
      </c>
      <c r="J24" s="5">
        <v>0</v>
      </c>
      <c r="K24" s="5">
        <v>0</v>
      </c>
      <c r="L24" s="5">
        <v>0</v>
      </c>
      <c r="M24" s="5">
        <v>21</v>
      </c>
      <c r="N24" s="5">
        <v>29</v>
      </c>
    </row>
    <row r="25" spans="1:14" ht="14.25" thickTop="1" thickBot="1" x14ac:dyDescent="0.25">
      <c r="A25" s="4" t="s">
        <v>19</v>
      </c>
      <c r="B25" s="4">
        <f>SUM($B$19:$B$24)</f>
        <v>469406</v>
      </c>
      <c r="C25" s="4">
        <f>SUM($C$19:$C$24)</f>
        <v>462016</v>
      </c>
      <c r="D25" s="4">
        <f>SUM($D$19:$D$24)</f>
        <v>6184</v>
      </c>
      <c r="E25" s="4">
        <f>SUM($E$19:$E$24)</f>
        <v>3838</v>
      </c>
      <c r="F25" s="4">
        <f>SUM($F$19:$F$24)</f>
        <v>1172</v>
      </c>
      <c r="G25" s="4">
        <f>SUM($G$19:$G$24)</f>
        <v>14</v>
      </c>
      <c r="H25" s="4">
        <f>SUM($H$19:$H$24)</f>
        <v>210</v>
      </c>
      <c r="I25" s="4">
        <f>SUM($I$19:$I$24)</f>
        <v>1010</v>
      </c>
      <c r="J25" s="4">
        <f>SUM($J$19:$J$24)</f>
        <v>7</v>
      </c>
      <c r="K25" s="4">
        <f>SUM($K$19:$K$24)</f>
        <v>42</v>
      </c>
      <c r="L25" s="4">
        <f>SUM($L$19:$L$24)</f>
        <v>45</v>
      </c>
      <c r="M25" s="4">
        <f>SUM($M$19:$M$24)</f>
        <v>1112</v>
      </c>
      <c r="N25" s="4">
        <f>SUM($N$19:$N$24)</f>
        <v>1634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34882</v>
      </c>
      <c r="C8" s="3">
        <v>34300</v>
      </c>
      <c r="D8" s="3">
        <v>508</v>
      </c>
      <c r="E8" s="3">
        <v>382</v>
      </c>
      <c r="F8" s="3">
        <v>69</v>
      </c>
      <c r="G8" s="3">
        <v>3</v>
      </c>
      <c r="H8" s="3">
        <v>14</v>
      </c>
      <c r="I8" s="3">
        <v>56</v>
      </c>
      <c r="J8" s="3">
        <v>0</v>
      </c>
      <c r="K8" s="3">
        <v>7</v>
      </c>
      <c r="L8" s="3">
        <v>6</v>
      </c>
      <c r="M8" s="3">
        <v>61</v>
      </c>
      <c r="N8" s="3">
        <v>186</v>
      </c>
    </row>
    <row r="9" spans="1:14" ht="14.25" thickTop="1" thickBot="1" x14ac:dyDescent="0.25">
      <c r="A9" s="5" t="s">
        <v>14</v>
      </c>
      <c r="B9" s="5">
        <v>36339</v>
      </c>
      <c r="C9" s="5">
        <v>36012</v>
      </c>
      <c r="D9" s="5">
        <v>280</v>
      </c>
      <c r="E9" s="5">
        <v>166</v>
      </c>
      <c r="F9" s="5">
        <v>61</v>
      </c>
      <c r="G9" s="5">
        <v>3</v>
      </c>
      <c r="H9" s="5">
        <v>5</v>
      </c>
      <c r="I9" s="5">
        <v>59</v>
      </c>
      <c r="J9" s="5">
        <v>6</v>
      </c>
      <c r="K9" s="5">
        <v>3</v>
      </c>
      <c r="L9" s="5">
        <v>3</v>
      </c>
      <c r="M9" s="5">
        <v>35</v>
      </c>
      <c r="N9" s="5">
        <v>171</v>
      </c>
    </row>
    <row r="10" spans="1:14" ht="14.25" thickTop="1" thickBot="1" x14ac:dyDescent="0.25">
      <c r="A10" s="3" t="s">
        <v>15</v>
      </c>
      <c r="B10" s="3">
        <v>4831</v>
      </c>
      <c r="C10" s="3">
        <v>4774</v>
      </c>
      <c r="D10" s="3">
        <v>53</v>
      </c>
      <c r="E10" s="3">
        <v>33</v>
      </c>
      <c r="F10" s="3">
        <v>6</v>
      </c>
      <c r="G10" s="3">
        <v>0</v>
      </c>
      <c r="H10" s="3">
        <v>4</v>
      </c>
      <c r="I10" s="3">
        <v>11</v>
      </c>
      <c r="J10" s="3">
        <v>0</v>
      </c>
      <c r="K10" s="3">
        <v>1</v>
      </c>
      <c r="L10" s="3">
        <v>0</v>
      </c>
      <c r="M10" s="3">
        <v>3</v>
      </c>
      <c r="N10" s="3">
        <v>37</v>
      </c>
    </row>
    <row r="11" spans="1:14" ht="14.25" thickTop="1" thickBot="1" x14ac:dyDescent="0.25">
      <c r="A11" s="5" t="s">
        <v>16</v>
      </c>
      <c r="B11" s="5">
        <v>349</v>
      </c>
      <c r="C11" s="5">
        <v>305</v>
      </c>
      <c r="D11" s="5">
        <v>29</v>
      </c>
      <c r="E11" s="5">
        <v>21</v>
      </c>
      <c r="F11" s="5">
        <v>4</v>
      </c>
      <c r="G11" s="5">
        <v>0</v>
      </c>
      <c r="H11" s="5">
        <v>3</v>
      </c>
      <c r="I11" s="5">
        <v>7</v>
      </c>
      <c r="J11" s="5">
        <v>1</v>
      </c>
      <c r="K11" s="5">
        <v>2</v>
      </c>
      <c r="L11" s="5">
        <v>0</v>
      </c>
      <c r="M11" s="5">
        <v>12</v>
      </c>
      <c r="N11" s="5">
        <v>2</v>
      </c>
    </row>
    <row r="12" spans="1:14" ht="14.25" thickTop="1" thickBot="1" x14ac:dyDescent="0.25">
      <c r="A12" s="3" t="s">
        <v>17</v>
      </c>
      <c r="B12" s="3">
        <v>195</v>
      </c>
      <c r="C12" s="3">
        <v>189</v>
      </c>
      <c r="D12" s="3">
        <v>5</v>
      </c>
      <c r="E12" s="3">
        <v>1</v>
      </c>
      <c r="F12" s="3">
        <v>0</v>
      </c>
      <c r="G12" s="3">
        <v>0</v>
      </c>
      <c r="H12" s="3">
        <v>0</v>
      </c>
      <c r="I12" s="3">
        <v>4</v>
      </c>
      <c r="J12" s="3">
        <v>0</v>
      </c>
      <c r="K12" s="3">
        <v>0</v>
      </c>
      <c r="L12" s="3">
        <v>0</v>
      </c>
      <c r="M12" s="3">
        <v>1</v>
      </c>
      <c r="N12" s="3">
        <v>2</v>
      </c>
    </row>
    <row r="13" spans="1:14" ht="14.25" thickTop="1" thickBot="1" x14ac:dyDescent="0.25">
      <c r="A13" s="5" t="s">
        <v>18</v>
      </c>
      <c r="B13" s="5">
        <v>404</v>
      </c>
      <c r="C13" s="5">
        <v>401</v>
      </c>
      <c r="D13" s="5">
        <v>3</v>
      </c>
      <c r="E13" s="5">
        <v>1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4</v>
      </c>
    </row>
    <row r="14" spans="1:14" ht="14.25" thickTop="1" thickBot="1" x14ac:dyDescent="0.25">
      <c r="A14" s="4" t="s">
        <v>19</v>
      </c>
      <c r="B14" s="4">
        <f>SUM($B$8:$B$13)</f>
        <v>77000</v>
      </c>
      <c r="C14" s="4">
        <f>SUM($C$8:$C$13)</f>
        <v>75981</v>
      </c>
      <c r="D14" s="4">
        <f>SUM($D$8:$D$13)</f>
        <v>878</v>
      </c>
      <c r="E14" s="4">
        <f>SUM($E$8:$E$13)</f>
        <v>604</v>
      </c>
      <c r="F14" s="4">
        <f>SUM($F$8:$F$13)</f>
        <v>142</v>
      </c>
      <c r="G14" s="4">
        <f>SUM($G$8:$G$13)</f>
        <v>6</v>
      </c>
      <c r="H14" s="4">
        <f>SUM($H$8:$H$13)</f>
        <v>26</v>
      </c>
      <c r="I14" s="4">
        <f>SUM($I$8:$I$13)</f>
        <v>137</v>
      </c>
      <c r="J14" s="4">
        <f>SUM($J$8:$J$13)</f>
        <v>7</v>
      </c>
      <c r="K14" s="4">
        <f>SUM($K$8:$K$13)</f>
        <v>13</v>
      </c>
      <c r="L14" s="4">
        <f>SUM($L$8:$L$13)</f>
        <v>9</v>
      </c>
      <c r="M14" s="4">
        <f>SUM($M$8:$M$13)</f>
        <v>112</v>
      </c>
      <c r="N14" s="4">
        <f>SUM($N$8:$N$13)</f>
        <v>402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FAA2016</vt:lpstr>
      <vt:lpstr>FMCSA2016</vt:lpstr>
      <vt:lpstr>FRA2016</vt:lpstr>
      <vt:lpstr>FTA2016</vt:lpstr>
      <vt:lpstr>PHMSA Pipeline 2016</vt:lpstr>
      <vt:lpstr>USCG2016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2019-03-06T19:17:44Z</dcterms:modified>
</cp:coreProperties>
</file>