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PUBDOCS\X-53\Alaska Bypass Mail Rates\2014 Mail &amp; Fuel files\Quarterly Fuel\Mainline\Effective May 2018 Q32017\"/>
    </mc:Choice>
  </mc:AlternateContent>
  <workbookProtection workbookAlgorithmName="SHA-512" workbookHashValue="+x4eDfM0iWFjXCfJU9MVq9LJtLcULaEPAMk6olFrqEmkg0klJLRhoK5OGco6DRqBdALoFGk+988sl85XavWkkQ==" workbookSaltValue="RRLQOiNVKCxsEUOEKd/Ixw==" workbookSpinCount="100000" lockStructure="1"/>
  <bookViews>
    <workbookView xWindow="0" yWindow="0" windowWidth="25200" windowHeight="11460" tabRatio="817" activeTab="3"/>
  </bookViews>
  <sheets>
    <sheet name="Appendix A" sheetId="3" r:id="rId1"/>
    <sheet name="Appendix B" sheetId="2" r:id="rId2"/>
    <sheet name="Appendix C  No NC 619" sheetId="14" state="hidden" r:id="rId3"/>
    <sheet name="Appendix C " sheetId="6" r:id="rId4"/>
    <sheet name="Tableau" sheetId="16" r:id="rId5"/>
    <sheet name="Intra-AK Block Hours" sheetId="18" r:id="rId6"/>
    <sheet name="Domestic Block Hours" sheetId="17" r:id="rId7"/>
    <sheet name="F41 Dom Gallons" sheetId="7" state="hidden" r:id="rId8"/>
    <sheet name="Era F2" sheetId="8" state="hidden" r:id="rId9"/>
    <sheet name="P12 Data" sheetId="10" state="hidden" r:id="rId10"/>
    <sheet name="Intra AK Traffic" sheetId="11" state="hidden" r:id="rId11"/>
    <sheet name="Dom Blk. Hrs" sheetId="12" state="hidden" r:id="rId12"/>
  </sheets>
  <definedNames>
    <definedName name="_xlnm.Print_Area" localSheetId="0">'Appendix A'!$A$1:$N$42</definedName>
    <definedName name="_xlnm.Print_Area" localSheetId="1">'Appendix B'!$A$1:$I$38</definedName>
    <definedName name="_xlnm.Print_Area" localSheetId="3">'Appendix C '!$A$1:$K$51</definedName>
    <definedName name="_xlnm.Print_Area" localSheetId="2">'Appendix C  No NC 619'!$A$1:$K$51</definedName>
    <definedName name="_xlnm.Print_Area" localSheetId="11">'Dom Blk. Hrs'!$F$1500:$N$1508</definedName>
    <definedName name="_xlnm.Print_Area" localSheetId="8">'Era F2'!$A$1:$H$5</definedName>
    <definedName name="_xlnm.Print_Area" localSheetId="7">'F41 Dom Gallons'!$A$1:$G$43</definedName>
    <definedName name="_xlnm.Print_Area" localSheetId="10">'Intra AK Traffic'!$D$307:$H$315</definedName>
    <definedName name="_xlnm.Print_Area" localSheetId="9">'P12 Data'!$A$16:$D$21</definedName>
    <definedName name="_xlnm.Print_Titles" localSheetId="7">'F41 Dom Gallons'!$1:$2</definedName>
  </definedNames>
  <calcPr calcId="171027" fullPrecision="0"/>
</workbook>
</file>

<file path=xl/calcChain.xml><?xml version="1.0" encoding="utf-8"?>
<calcChain xmlns="http://schemas.openxmlformats.org/spreadsheetml/2006/main">
  <c r="J18" i="6" l="1"/>
  <c r="G25" i="2" l="1"/>
  <c r="F30" i="3" s="1"/>
  <c r="H30" i="3" s="1"/>
  <c r="L30" i="3" s="1"/>
  <c r="A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3" i="18"/>
  <c r="A4" i="17"/>
  <c r="A5" i="17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3" i="17"/>
  <c r="H11" i="6"/>
  <c r="L11" i="6"/>
  <c r="H18" i="6"/>
  <c r="F11" i="6"/>
  <c r="A4" i="6"/>
  <c r="C5" i="2"/>
  <c r="C32" i="14"/>
  <c r="H33" i="14"/>
  <c r="L33" i="14"/>
  <c r="C29" i="14"/>
  <c r="L26" i="14"/>
  <c r="L30" i="14" s="1"/>
  <c r="L34" i="14" s="1"/>
  <c r="K26" i="14"/>
  <c r="K30" i="14" s="1"/>
  <c r="K34" i="14" s="1"/>
  <c r="F26" i="14"/>
  <c r="F30" i="14"/>
  <c r="C23" i="14"/>
  <c r="C22" i="14"/>
  <c r="L18" i="14"/>
  <c r="K18" i="14"/>
  <c r="I18" i="14"/>
  <c r="G18" i="14"/>
  <c r="G26" i="14" s="1"/>
  <c r="G30" i="14" s="1"/>
  <c r="F18" i="14"/>
  <c r="E18" i="14"/>
  <c r="E26" i="14" s="1"/>
  <c r="E30" i="14" s="1"/>
  <c r="E34" i="14" s="1"/>
  <c r="D18" i="14"/>
  <c r="K11" i="14"/>
  <c r="I11" i="14"/>
  <c r="I26" i="14" s="1"/>
  <c r="I30" i="14" s="1"/>
  <c r="I34" i="14" s="1"/>
  <c r="G11" i="14"/>
  <c r="D11" i="14"/>
  <c r="D26" i="14" s="1"/>
  <c r="G33" i="14"/>
  <c r="G34" i="14" s="1"/>
  <c r="B18" i="10"/>
  <c r="C18" i="10"/>
  <c r="D18" i="10"/>
  <c r="B19" i="10"/>
  <c r="D19" i="10" s="1"/>
  <c r="C19" i="10"/>
  <c r="B20" i="10"/>
  <c r="C20" i="10"/>
  <c r="D20" i="10"/>
  <c r="B21" i="10"/>
  <c r="C21" i="10"/>
  <c r="D21" i="10" s="1"/>
  <c r="E16" i="2"/>
  <c r="E20" i="2" s="1"/>
  <c r="E25" i="2"/>
  <c r="K33" i="14"/>
  <c r="D33" i="14"/>
  <c r="C33" i="14" s="1"/>
  <c r="I33" i="14"/>
  <c r="F33" i="14"/>
  <c r="F34" i="14" s="1"/>
  <c r="E33" i="14"/>
  <c r="D30" i="14" l="1"/>
  <c r="D34" i="14" s="1"/>
  <c r="C34" i="14" s="1"/>
  <c r="C26" i="14"/>
  <c r="C30" i="14" s="1"/>
  <c r="C23" i="10"/>
  <c r="F29" i="3"/>
  <c r="H29" i="3" s="1"/>
  <c r="L29" i="3" s="1"/>
  <c r="J26" i="6"/>
  <c r="J30" i="6" s="1"/>
  <c r="B23" i="10"/>
  <c r="D23" i="10" s="1"/>
  <c r="E18" i="6"/>
  <c r="K18" i="6"/>
  <c r="L18" i="6"/>
  <c r="D18" i="6"/>
  <c r="C22" i="6"/>
  <c r="H26" i="6"/>
  <c r="H30" i="6" s="1"/>
  <c r="L26" i="6"/>
  <c r="L30" i="6" s="1"/>
  <c r="D11" i="6"/>
  <c r="C23" i="6"/>
  <c r="F18" i="6"/>
  <c r="F26" i="6" s="1"/>
  <c r="F30" i="6" s="1"/>
  <c r="G18" i="6"/>
  <c r="G26" i="6" s="1"/>
  <c r="G30" i="6" s="1"/>
  <c r="K26" i="6"/>
  <c r="K30" i="6" s="1"/>
  <c r="C29" i="6"/>
  <c r="C32" i="6"/>
  <c r="E26" i="6"/>
  <c r="E30" i="6" s="1"/>
  <c r="D26" i="6" l="1"/>
  <c r="D30" i="6" s="1"/>
  <c r="F33" i="6"/>
  <c r="F34" i="6" s="1"/>
  <c r="K33" i="6"/>
  <c r="K34" i="6" s="1"/>
  <c r="L33" i="6"/>
  <c r="L34" i="6" s="1"/>
  <c r="E33" i="6"/>
  <c r="E34" i="6" s="1"/>
  <c r="G33" i="6"/>
  <c r="G34" i="6" s="1"/>
  <c r="H33" i="6"/>
  <c r="H34" i="6" s="1"/>
  <c r="D33" i="6"/>
  <c r="J33" i="6"/>
  <c r="J34" i="6" s="1"/>
  <c r="C26" i="6" l="1"/>
  <c r="C30" i="6" s="1"/>
  <c r="D34" i="6"/>
  <c r="C34" i="6" s="1"/>
  <c r="G14" i="2" s="1"/>
  <c r="G16" i="2" s="1"/>
  <c r="G20" i="2" s="1"/>
  <c r="C33" i="6"/>
  <c r="F20" i="3" l="1"/>
  <c r="H20" i="3" s="1"/>
  <c r="L20" i="3" s="1"/>
  <c r="F21" i="3"/>
  <c r="H21" i="3" s="1"/>
  <c r="L21" i="3" s="1"/>
</calcChain>
</file>

<file path=xl/sharedStrings.xml><?xml version="1.0" encoding="utf-8"?>
<sst xmlns="http://schemas.openxmlformats.org/spreadsheetml/2006/main" count="12169" uniqueCount="428">
  <si>
    <t>#617</t>
  </si>
  <si>
    <t>DC-6</t>
  </si>
  <si>
    <t>#556</t>
  </si>
  <si>
    <t>Hercules</t>
  </si>
  <si>
    <t>#218</t>
  </si>
  <si>
    <t>Total</t>
  </si>
  <si>
    <t>Appendix C</t>
  </si>
  <si>
    <t>Appendix B</t>
  </si>
  <si>
    <t>Base Year</t>
  </si>
  <si>
    <t xml:space="preserve">Ended </t>
  </si>
  <si>
    <t xml:space="preserve"> </t>
  </si>
  <si>
    <t>Unit Cost per Available Ton-Mile</t>
  </si>
  <si>
    <t xml:space="preserve">          Total </t>
  </si>
  <si>
    <t>Percentage Change from Base Year</t>
  </si>
  <si>
    <t>Appendix A</t>
  </si>
  <si>
    <t>INTRA-ALASKA MAINLINE CLASS SERVICE MAIL RATES</t>
  </si>
  <si>
    <t>(1)</t>
  </si>
  <si>
    <t>(2)</t>
  </si>
  <si>
    <t>(3)</t>
  </si>
  <si>
    <t>(4)</t>
  </si>
  <si>
    <t>(5)</t>
  </si>
  <si>
    <t>Adjustment</t>
  </si>
  <si>
    <t>Change from</t>
  </si>
  <si>
    <t>Linehaul Charge per Billing Ton-Mile</t>
  </si>
  <si>
    <t>Priority</t>
  </si>
  <si>
    <t>Non-priority</t>
  </si>
  <si>
    <t>Terminal Charge per Pound Originated</t>
  </si>
  <si>
    <t>3/</t>
  </si>
  <si>
    <t>3/ Column (1) increased by Column (2).</t>
  </si>
  <si>
    <t>INTRA-ALASKA MAINLINE CLASS SERVICE MAIL RATES COST ADJUSTMENT FACTORS</t>
  </si>
  <si>
    <t>4/</t>
  </si>
  <si>
    <t>Northern</t>
  </si>
  <si>
    <t>Air Cargo</t>
  </si>
  <si>
    <t>9/30/80</t>
  </si>
  <si>
    <t>1/ Per Order 82-11-23.</t>
  </si>
  <si>
    <t xml:space="preserve">Unit Cost per Ton Enplaned </t>
  </si>
  <si>
    <t xml:space="preserve">   Fuel </t>
  </si>
  <si>
    <t xml:space="preserve">   Nonfuel  </t>
  </si>
  <si>
    <t>1/</t>
  </si>
  <si>
    <t>1/ Order 82-11-23, updated most recently in Order 97-12-24.</t>
  </si>
  <si>
    <t>New</t>
  </si>
  <si>
    <t>Current</t>
  </si>
  <si>
    <t xml:space="preserve">2/ See Appendix B of this order.  Unlike the linehaul charge, the terminal charge will not change from quarter to </t>
  </si>
  <si>
    <t>quarter with the quarterly fuel updates.</t>
  </si>
  <si>
    <t>Costs</t>
  </si>
  <si>
    <t xml:space="preserve">Lynden </t>
  </si>
  <si>
    <t xml:space="preserve">Alaska </t>
  </si>
  <si>
    <t>#620</t>
  </si>
  <si>
    <t>B-737-400</t>
  </si>
  <si>
    <t>737-200</t>
  </si>
  <si>
    <t>NC</t>
  </si>
  <si>
    <t>AS</t>
  </si>
  <si>
    <t>L2</t>
  </si>
  <si>
    <t>By Aircraft Type</t>
  </si>
  <si>
    <t>Not by Aircraft Type</t>
  </si>
  <si>
    <t>ERA</t>
  </si>
  <si>
    <t>7H</t>
  </si>
  <si>
    <t>#483</t>
  </si>
  <si>
    <t>DC-9-30</t>
  </si>
  <si>
    <t>DHC-8-100</t>
  </si>
  <si>
    <t>Tatonduk Outfitters, Ltd.</t>
  </si>
  <si>
    <t>NA</t>
  </si>
  <si>
    <t xml:space="preserve">       Operating Expenses, Alaska Airlines, Northern Air Cargo, Lynden Air Cargo, Peninsula Airways, Era Aviation, and Tatonduk Outfitters, Ltd.</t>
  </si>
  <si>
    <t>5/</t>
  </si>
  <si>
    <t>6/</t>
  </si>
  <si>
    <t>3/ Appendix C of this Order.</t>
  </si>
  <si>
    <t>Effective</t>
  </si>
  <si>
    <t>Skd. P-12, Skd. Intra-Alaska Costs</t>
  </si>
  <si>
    <t>Skd. P-12, Skd. Intra-Alaska Gallons</t>
  </si>
  <si>
    <r>
      <t xml:space="preserve">5/ Column 3 </t>
    </r>
    <r>
      <rPr>
        <sz val="10"/>
        <rFont val="Calibri"/>
        <family val="2"/>
      </rPr>
      <t>÷</t>
    </r>
    <r>
      <rPr>
        <sz val="10"/>
        <rFont val="Times New Roman"/>
        <family val="1"/>
      </rPr>
      <t xml:space="preserve"> Column 4 minus 1.  Any differences between priority and nonpriority elements are due to rounding.</t>
    </r>
  </si>
  <si>
    <t>7/ For AS, LC, and NC: Row 3 x Row 5 x Row 7;</t>
  </si>
  <si>
    <t>10/ Row 13 x Row 11 for individual carriers, and then summed across.</t>
  </si>
  <si>
    <t>8/ Row 9 ÷ Row 10.</t>
  </si>
  <si>
    <t>9/ Row 12 for each individual carrier ÷ Total Mail RTMs for all carriers on Row 12.</t>
  </si>
  <si>
    <t>#619</t>
  </si>
  <si>
    <r>
      <t xml:space="preserve">Cost per Gallon </t>
    </r>
    <r>
      <rPr>
        <sz val="8"/>
        <color indexed="10"/>
        <rFont val="Times New Roman"/>
        <family val="1"/>
      </rPr>
      <t>1/</t>
    </r>
  </si>
  <si>
    <r>
      <t xml:space="preserve">Domestic Block Hours </t>
    </r>
    <r>
      <rPr>
        <sz val="8"/>
        <color indexed="10"/>
        <rFont val="Times New Roman"/>
        <family val="1"/>
      </rPr>
      <t>6/</t>
    </r>
  </si>
  <si>
    <r>
      <t xml:space="preserve">Domestic Gallons </t>
    </r>
    <r>
      <rPr>
        <sz val="8"/>
        <color indexed="10"/>
        <rFont val="Times New Roman"/>
        <family val="1"/>
      </rPr>
      <t>2/</t>
    </r>
  </si>
  <si>
    <r>
      <t xml:space="preserve">Burn per Hour </t>
    </r>
    <r>
      <rPr>
        <sz val="8"/>
        <color indexed="10"/>
        <rFont val="Times New Roman"/>
        <family val="1"/>
      </rPr>
      <t>3/</t>
    </r>
  </si>
  <si>
    <r>
      <t xml:space="preserve">Fuel  </t>
    </r>
    <r>
      <rPr>
        <sz val="8"/>
        <color indexed="10"/>
        <rFont val="Times New Roman"/>
        <family val="1"/>
      </rPr>
      <t>4/</t>
    </r>
  </si>
  <si>
    <r>
      <t xml:space="preserve">Intra-AK Skd. Blk. Hrs. </t>
    </r>
    <r>
      <rPr>
        <sz val="8"/>
        <color indexed="10"/>
        <rFont val="Times New Roman"/>
        <family val="1"/>
      </rPr>
      <t>5/</t>
    </r>
  </si>
  <si>
    <r>
      <t xml:space="preserve">Intra-AK Fuel Exp. </t>
    </r>
    <r>
      <rPr>
        <sz val="8"/>
        <color indexed="10"/>
        <rFont val="Times New Roman"/>
        <family val="1"/>
      </rPr>
      <t>7/</t>
    </r>
  </si>
  <si>
    <r>
      <t xml:space="preserve">Intra-AK Skd. ATMs </t>
    </r>
    <r>
      <rPr>
        <sz val="8"/>
        <color indexed="10"/>
        <rFont val="Times New Roman"/>
        <family val="1"/>
      </rPr>
      <t>5/</t>
    </r>
  </si>
  <si>
    <r>
      <t xml:space="preserve">Unit Cost/ATM, Fuel </t>
    </r>
    <r>
      <rPr>
        <sz val="8"/>
        <color indexed="10"/>
        <rFont val="Times New Roman"/>
        <family val="1"/>
      </rPr>
      <t>8/</t>
    </r>
  </si>
  <si>
    <r>
      <t xml:space="preserve">Intra-AK Mail RTMs </t>
    </r>
    <r>
      <rPr>
        <sz val="8"/>
        <color indexed="10"/>
        <rFont val="Times New Roman"/>
        <family val="1"/>
      </rPr>
      <t>5/</t>
    </r>
  </si>
  <si>
    <r>
      <t xml:space="preserve">RTM Percent of Total </t>
    </r>
    <r>
      <rPr>
        <sz val="8"/>
        <color indexed="10"/>
        <rFont val="Times New Roman"/>
        <family val="1"/>
      </rPr>
      <t>9/</t>
    </r>
  </si>
  <si>
    <r>
      <t xml:space="preserve">Wtd. Cost/ATM, Fuel </t>
    </r>
    <r>
      <rPr>
        <sz val="8"/>
        <color indexed="10"/>
        <rFont val="Times New Roman"/>
        <family val="1"/>
      </rPr>
      <t>10/</t>
    </r>
  </si>
  <si>
    <t>4/ Per Form 41 for Tatonduk, Schedule F2 for Era.  AS, L2, and NC are excluded, as we rely on their Schedule P12 above.</t>
  </si>
  <si>
    <t>5/ T-100 Segment Report.</t>
  </si>
  <si>
    <t>purposes only.</t>
  </si>
  <si>
    <t>5V</t>
  </si>
  <si>
    <t xml:space="preserve">     For 5V and 7H: Row 6 ÷ Row 8 x Row 7.</t>
  </si>
  <si>
    <t xml:space="preserve">2/ Per Form 41, except for Era, where we rely on Schedule F2.  </t>
  </si>
  <si>
    <t>737-300</t>
  </si>
  <si>
    <r>
      <t xml:space="preserve">Rates </t>
    </r>
    <r>
      <rPr>
        <u/>
        <sz val="10"/>
        <color indexed="10"/>
        <rFont val="Times New Roman"/>
        <family val="1"/>
      </rPr>
      <t>1/</t>
    </r>
  </si>
  <si>
    <r>
      <t xml:space="preserve">Factors </t>
    </r>
    <r>
      <rPr>
        <u/>
        <sz val="10"/>
        <color indexed="10"/>
        <rFont val="Times New Roman"/>
        <family val="1"/>
      </rPr>
      <t>2/</t>
    </r>
  </si>
  <si>
    <r>
      <t xml:space="preserve">Final Rates </t>
    </r>
    <r>
      <rPr>
        <u/>
        <sz val="10"/>
        <color indexed="10"/>
        <rFont val="Times New Roman"/>
        <family val="1"/>
      </rPr>
      <t>3/</t>
    </r>
  </si>
  <si>
    <r>
      <t xml:space="preserve">Current Rate </t>
    </r>
    <r>
      <rPr>
        <u/>
        <sz val="10"/>
        <color indexed="10"/>
        <rFont val="Times New Roman"/>
        <family val="1"/>
      </rPr>
      <t>4/</t>
    </r>
  </si>
  <si>
    <r>
      <t xml:space="preserve">Current Rate </t>
    </r>
    <r>
      <rPr>
        <u/>
        <sz val="10"/>
        <color indexed="10"/>
        <rFont val="Times New Roman"/>
        <family val="1"/>
      </rPr>
      <t>5/</t>
    </r>
  </si>
  <si>
    <t xml:space="preserve">1/  Row 1 ÷ Row 2.  Era does not report Schedule P12.  Tatonduk files that report but we do not use it here; it is included for comparison </t>
  </si>
  <si>
    <t>3/ Row 4  ÷ Row 8. However, we divide Lynden's intra-Alaska Scheduled Gallons by its Intra-Alaska Scheduled Block Hours.  Because Lynden</t>
  </si>
  <si>
    <t>only operates one aircraft type, that calculation should accurately reflect its fuel burn.</t>
  </si>
  <si>
    <t xml:space="preserve">6/ T-100 Segment Report. </t>
  </si>
  <si>
    <t>Value</t>
  </si>
  <si>
    <t>D</t>
  </si>
  <si>
    <t>Alaska Airlines Inc.</t>
  </si>
  <si>
    <t>P052</t>
  </si>
  <si>
    <t>Flying Operations-Aircraft Fuels</t>
  </si>
  <si>
    <t>Z9210</t>
  </si>
  <si>
    <t>Aircraft Fuels Issued</t>
  </si>
  <si>
    <t>Lynden Air Cargo Airlines</t>
  </si>
  <si>
    <t>Northern Air Cargo Inc.</t>
  </si>
  <si>
    <t>P051</t>
  </si>
  <si>
    <t>Direct Expense-Flying Operations-Aircraft Fuel And Oils</t>
  </si>
  <si>
    <t>Tatonduk Outfitters Limited d/b/a Everts Air Alaska and Everts Air Cargo</t>
  </si>
  <si>
    <t>Year</t>
  </si>
  <si>
    <t>Quarter</t>
  </si>
  <si>
    <t>Unique Carrier Name</t>
  </si>
  <si>
    <t>Schedule Name</t>
  </si>
  <si>
    <t>Aircraft Type</t>
  </si>
  <si>
    <t>Line Code</t>
  </si>
  <si>
    <t>Line Description</t>
  </si>
  <si>
    <t>Era Aviation</t>
  </si>
  <si>
    <t>F2_AK</t>
  </si>
  <si>
    <t>Aircraft Fuel, Oil, Non-Refundable Taxes, &amp; Into-Plane Fees</t>
  </si>
  <si>
    <t>Gallons of Fuel Issued, Aircraft</t>
  </si>
  <si>
    <t>Block Hours</t>
  </si>
  <si>
    <t>Origin</t>
  </si>
  <si>
    <t>Originstate</t>
  </si>
  <si>
    <t>Dest</t>
  </si>
  <si>
    <t>Deststate</t>
  </si>
  <si>
    <t>Uniquecarriername</t>
  </si>
  <si>
    <t>T501 Distance</t>
  </si>
  <si>
    <t>Svcclass</t>
  </si>
  <si>
    <t>Aircrafttype</t>
  </si>
  <si>
    <t>T630 Minutesramp</t>
  </si>
  <si>
    <t>T270 Payload Lbs</t>
  </si>
  <si>
    <t>T239 Usmail Lbs</t>
  </si>
  <si>
    <t>Month</t>
  </si>
  <si>
    <t>Carrierregion</t>
  </si>
  <si>
    <t>Blk Hrs</t>
  </si>
  <si>
    <t>ATMs</t>
  </si>
  <si>
    <t>Mail RTMs</t>
  </si>
  <si>
    <t>AK</t>
  </si>
  <si>
    <t>FAI</t>
  </si>
  <si>
    <t>L</t>
  </si>
  <si>
    <t>ADK</t>
  </si>
  <si>
    <t>ANC</t>
  </si>
  <si>
    <t>F</t>
  </si>
  <si>
    <t>ADQ</t>
  </si>
  <si>
    <t>G</t>
  </si>
  <si>
    <t>P</t>
  </si>
  <si>
    <t>ENA</t>
  </si>
  <si>
    <t>AGU</t>
  </si>
  <si>
    <t>LRD</t>
  </si>
  <si>
    <t>TX</t>
  </si>
  <si>
    <t>AIN</t>
  </si>
  <si>
    <t>BRW</t>
  </si>
  <si>
    <t>SCC</t>
  </si>
  <si>
    <t>AK7</t>
  </si>
  <si>
    <t>AKN</t>
  </si>
  <si>
    <t>DLG</t>
  </si>
  <si>
    <t>DUT</t>
  </si>
  <si>
    <t>ILI</t>
  </si>
  <si>
    <t>AKP</t>
  </si>
  <si>
    <t>ANI</t>
  </si>
  <si>
    <t>BET</t>
  </si>
  <si>
    <t>CDB</t>
  </si>
  <si>
    <t>CDV</t>
  </si>
  <si>
    <t>EDF</t>
  </si>
  <si>
    <t>R</t>
  </si>
  <si>
    <t>EMK</t>
  </si>
  <si>
    <t>GAL</t>
  </si>
  <si>
    <t>HOM</t>
  </si>
  <si>
    <t>JNU</t>
  </si>
  <si>
    <t>KOT</t>
  </si>
  <si>
    <t>KSM</t>
  </si>
  <si>
    <t>LAS</t>
  </si>
  <si>
    <t>NV</t>
  </si>
  <si>
    <t>LAX</t>
  </si>
  <si>
    <t>CA</t>
  </si>
  <si>
    <t>MCG</t>
  </si>
  <si>
    <t>OME</t>
  </si>
  <si>
    <t>OTZ</t>
  </si>
  <si>
    <t>PDX</t>
  </si>
  <si>
    <t>OR</t>
  </si>
  <si>
    <t>PHX</t>
  </si>
  <si>
    <t>AZ</t>
  </si>
  <si>
    <t>PIZ</t>
  </si>
  <si>
    <t>PSG</t>
  </si>
  <si>
    <t>RDB</t>
  </si>
  <si>
    <t>SEA</t>
  </si>
  <si>
    <t>WA</t>
  </si>
  <si>
    <t>SHG</t>
  </si>
  <si>
    <t>SIT</t>
  </si>
  <si>
    <t>TOG</t>
  </si>
  <si>
    <t>UNK</t>
  </si>
  <si>
    <t>VDZ</t>
  </si>
  <si>
    <t>VEE</t>
  </si>
  <si>
    <t>WRG</t>
  </si>
  <si>
    <t>SDF</t>
  </si>
  <si>
    <t>KY</t>
  </si>
  <si>
    <t>EHM</t>
  </si>
  <si>
    <t>BFI</t>
  </si>
  <si>
    <t>MI</t>
  </si>
  <si>
    <t>AL</t>
  </si>
  <si>
    <t>TN</t>
  </si>
  <si>
    <t>BJX</t>
  </si>
  <si>
    <t>SJC</t>
  </si>
  <si>
    <t>SAN</t>
  </si>
  <si>
    <t>BRO</t>
  </si>
  <si>
    <t>JZT</t>
  </si>
  <si>
    <t>BTI</t>
  </si>
  <si>
    <t>BUR</t>
  </si>
  <si>
    <t>YAK</t>
  </si>
  <si>
    <t>OH</t>
  </si>
  <si>
    <t>SC</t>
  </si>
  <si>
    <t>CZF</t>
  </si>
  <si>
    <t>DAL</t>
  </si>
  <si>
    <t>DQH</t>
  </si>
  <si>
    <t>DRT</t>
  </si>
  <si>
    <t>EIL</t>
  </si>
  <si>
    <t>FYU</t>
  </si>
  <si>
    <t>SVW</t>
  </si>
  <si>
    <t>SYA</t>
  </si>
  <si>
    <t>TLJ</t>
  </si>
  <si>
    <t>TNC</t>
  </si>
  <si>
    <t>GSP</t>
  </si>
  <si>
    <t>MSP</t>
  </si>
  <si>
    <t>MN</t>
  </si>
  <si>
    <t>GBH</t>
  </si>
  <si>
    <t>PHO</t>
  </si>
  <si>
    <t>PPC</t>
  </si>
  <si>
    <t>GEG</t>
  </si>
  <si>
    <t>IN</t>
  </si>
  <si>
    <t>UTO</t>
  </si>
  <si>
    <t>OAK</t>
  </si>
  <si>
    <t>IAH</t>
  </si>
  <si>
    <t>PA</t>
  </si>
  <si>
    <t>KTN</t>
  </si>
  <si>
    <t>YVR</t>
  </si>
  <si>
    <t>BC</t>
  </si>
  <si>
    <t>QRO</t>
  </si>
  <si>
    <t>SLW</t>
  </si>
  <si>
    <t>YIP</t>
  </si>
  <si>
    <t>LUR</t>
  </si>
  <si>
    <t>SMF</t>
  </si>
  <si>
    <t>ONT</t>
  </si>
  <si>
    <t>PSP</t>
  </si>
  <si>
    <t>WTK</t>
  </si>
  <si>
    <t>SFO</t>
  </si>
  <si>
    <t>SNA</t>
  </si>
  <si>
    <t>SLC</t>
  </si>
  <si>
    <t>UT</t>
  </si>
  <si>
    <t>Carriername</t>
  </si>
  <si>
    <t>Salagallons</t>
  </si>
  <si>
    <t>Salacost</t>
  </si>
  <si>
    <t>Domestic Blk Hrs</t>
  </si>
  <si>
    <t>PTA</t>
  </si>
  <si>
    <t>PTH</t>
  </si>
  <si>
    <t>ZNC</t>
  </si>
  <si>
    <t>JZM</t>
  </si>
  <si>
    <t>ROA</t>
  </si>
  <si>
    <t>VA</t>
  </si>
  <si>
    <t>YHM</t>
  </si>
  <si>
    <t>ON</t>
  </si>
  <si>
    <t>PAE</t>
  </si>
  <si>
    <t>NUI</t>
  </si>
  <si>
    <t>ENN</t>
  </si>
  <si>
    <t>FBK</t>
  </si>
  <si>
    <t>PAQ</t>
  </si>
  <si>
    <t>SMK</t>
  </si>
  <si>
    <t>ATK</t>
  </si>
  <si>
    <t>HUS</t>
  </si>
  <si>
    <t>LEX</t>
  </si>
  <si>
    <t>MTY</t>
  </si>
  <si>
    <t>05A</t>
  </si>
  <si>
    <t>KWN</t>
  </si>
  <si>
    <t>ARC</t>
  </si>
  <si>
    <t>CIK</t>
  </si>
  <si>
    <t>EVV</t>
  </si>
  <si>
    <t>HSL</t>
  </si>
  <si>
    <t>GST</t>
  </si>
  <si>
    <t>IND</t>
  </si>
  <si>
    <t>Price per Gallon</t>
  </si>
  <si>
    <t>Region</t>
  </si>
  <si>
    <t>Schedulename</t>
  </si>
  <si>
    <t>Accountcode</t>
  </si>
  <si>
    <t>Accountname</t>
  </si>
  <si>
    <r>
      <t xml:space="preserve">Costs </t>
    </r>
    <r>
      <rPr>
        <u/>
        <sz val="10"/>
        <color indexed="10"/>
        <rFont val="Times New Roman"/>
        <family val="1"/>
      </rPr>
      <t>2/</t>
    </r>
  </si>
  <si>
    <t>F41 Domestic Gallons - Q3 2014 - Mainline</t>
  </si>
  <si>
    <t>P12 Data Q3 2014 - Mainline</t>
  </si>
  <si>
    <t>FVQ</t>
  </si>
  <si>
    <t>Q3 2014 Scheduled Intra-Alaskan Traffic</t>
  </si>
  <si>
    <t>AC Type</t>
  </si>
  <si>
    <t>ERA Aviation - F2 Data - Q3 2014 - Mainline</t>
  </si>
  <si>
    <t>YXY</t>
  </si>
  <si>
    <t>YT</t>
  </si>
  <si>
    <t>CLT</t>
  </si>
  <si>
    <t>DCK</t>
  </si>
  <si>
    <t>DRG</t>
  </si>
  <si>
    <t>LCK</t>
  </si>
  <si>
    <t>DTO</t>
  </si>
  <si>
    <t>ELM</t>
  </si>
  <si>
    <t>NY</t>
  </si>
  <si>
    <t>NIB</t>
  </si>
  <si>
    <t>FSM</t>
  </si>
  <si>
    <t>AR</t>
  </si>
  <si>
    <t>LGB</t>
  </si>
  <si>
    <t>YHY</t>
  </si>
  <si>
    <t>NT</t>
  </si>
  <si>
    <t>YZF</t>
  </si>
  <si>
    <t>ABL</t>
  </si>
  <si>
    <t>BLI</t>
  </si>
  <si>
    <t>BTL</t>
  </si>
  <si>
    <t>BTT</t>
  </si>
  <si>
    <t>CME</t>
  </si>
  <si>
    <t>DAY</t>
  </si>
  <si>
    <t>MOU</t>
  </si>
  <si>
    <t>VAK</t>
  </si>
  <si>
    <t>PBC</t>
  </si>
  <si>
    <t>TCL</t>
  </si>
  <si>
    <t>TRC</t>
  </si>
  <si>
    <t>AET</t>
  </si>
  <si>
    <t>STG</t>
  </si>
  <si>
    <t>GSO</t>
  </si>
  <si>
    <t>JAN</t>
  </si>
  <si>
    <t>MS</t>
  </si>
  <si>
    <t>MDT</t>
  </si>
  <si>
    <t>MEM</t>
  </si>
  <si>
    <t>ROC</t>
  </si>
  <si>
    <t>Q3 2014 Domestic Block Hours</t>
  </si>
  <si>
    <t>#614</t>
  </si>
  <si>
    <t>B-737-800</t>
  </si>
  <si>
    <t>Intra-Alaska Class Service Mail Rates--Quarter Ended December 31, 2014</t>
  </si>
  <si>
    <r>
      <t xml:space="preserve">#619 </t>
    </r>
    <r>
      <rPr>
        <sz val="8"/>
        <color indexed="10"/>
        <rFont val="Times New Roman"/>
        <family val="1"/>
      </rPr>
      <t>11/</t>
    </r>
  </si>
  <si>
    <t>11/ Data for NC AC Type #619 excluded from calculation because of substantial and material discrepancies in Form 41 results.</t>
  </si>
  <si>
    <t>Everts</t>
  </si>
  <si>
    <t>MD-82</t>
  </si>
  <si>
    <t>Corvus</t>
  </si>
  <si>
    <r>
      <t>6/ (</t>
    </r>
    <r>
      <rPr>
        <sz val="10"/>
        <color indexed="10"/>
        <rFont val="Times New Roman"/>
        <family val="1"/>
      </rPr>
      <t>$599.26</t>
    </r>
    <r>
      <rPr>
        <sz val="10"/>
        <rFont val="Times New Roman"/>
        <family val="1"/>
      </rPr>
      <t>/$191.54)-1.</t>
    </r>
  </si>
  <si>
    <t>612</t>
  </si>
  <si>
    <t>614</t>
  </si>
  <si>
    <t>617</t>
  </si>
  <si>
    <t>634</t>
  </si>
  <si>
    <t>888</t>
  </si>
  <si>
    <t>T510 RDPerformed</t>
  </si>
  <si>
    <t>Account Code (group)</t>
  </si>
  <si>
    <t>Account Name</t>
  </si>
  <si>
    <t>556</t>
  </si>
  <si>
    <t>619</t>
  </si>
  <si>
    <t>620</t>
  </si>
  <si>
    <t>218</t>
  </si>
  <si>
    <t>640</t>
  </si>
  <si>
    <t>655</t>
  </si>
  <si>
    <t>00040</t>
  </si>
  <si>
    <t>00090</t>
  </si>
  <si>
    <t>Total Direct Expense</t>
  </si>
  <si>
    <t>51451</t>
  </si>
  <si>
    <t>70989</t>
  </si>
  <si>
    <t>Total Aircraft Operating Expenses</t>
  </si>
  <si>
    <t>079</t>
  </si>
  <si>
    <t>416</t>
  </si>
  <si>
    <t>461</t>
  </si>
  <si>
    <t>479</t>
  </si>
  <si>
    <t>483</t>
  </si>
  <si>
    <t>SALA Cost</t>
  </si>
  <si>
    <t>SALA Gallons</t>
  </si>
  <si>
    <t>Calculation2</t>
  </si>
  <si>
    <t>P12a Fuel</t>
  </si>
  <si>
    <t>111</t>
  </si>
  <si>
    <t>2</t>
  </si>
  <si>
    <t>9</t>
  </si>
  <si>
    <t>160</t>
  </si>
  <si>
    <t>405</t>
  </si>
  <si>
    <t>10</t>
  </si>
  <si>
    <t>430</t>
  </si>
  <si>
    <t>484</t>
  </si>
  <si>
    <t>485</t>
  </si>
  <si>
    <t>663</t>
  </si>
  <si>
    <t>999</t>
  </si>
  <si>
    <t>F2 Corvus</t>
  </si>
  <si>
    <t>Domestic Block Hours</t>
  </si>
  <si>
    <t>150</t>
  </si>
  <si>
    <t>Intra-AK Block Hours</t>
  </si>
  <si>
    <t>F41 Domestic Gallons</t>
  </si>
  <si>
    <t>Carrier Name &amp; Aircraft Type (Combined)</t>
  </si>
  <si>
    <t>% of Total Mail RTMs along Aircraft Type, Carrier Name</t>
  </si>
  <si>
    <t>Northern Air Cargo Inc., 620</t>
  </si>
  <si>
    <t>Tatonduk Outfitters Limited d/b/a Everts Air Alaska and Everts Air Cargo, 640</t>
  </si>
  <si>
    <t>Alaska Airlines Inc., 617</t>
  </si>
  <si>
    <t>Lynden Air Cargo Airlines, 556</t>
  </si>
  <si>
    <t>Tatonduk Outfitters Limited d/b/a Everts Air Alaska and Everts Air Cargo, 218</t>
  </si>
  <si>
    <t>Peninsula Airways Inc., 459</t>
  </si>
  <si>
    <t>Northern Air Cargo Inc., 619</t>
  </si>
  <si>
    <t>Era Aviation, 483</t>
  </si>
  <si>
    <t>Tatonduk Outfitters Limited d/b/a Everts Air Alaska and Everts Air Cargo, 655</t>
  </si>
  <si>
    <t>Alaska Airlines Inc., 614</t>
  </si>
  <si>
    <t>Peninsula Airways Inc., 456</t>
  </si>
  <si>
    <t>Northern Air Cargo Inc., 617</t>
  </si>
  <si>
    <t>Peninsula Airways Inc., 432</t>
  </si>
  <si>
    <t>Alaska Airlines Inc., 612</t>
  </si>
  <si>
    <t>Everts Air</t>
  </si>
  <si>
    <t>Tatonduk Outfitters Limited d/b/a Everts Air Alaska and Everts Air Cargo, 461</t>
  </si>
  <si>
    <t>Tatonduk Outfitters Limited d/b/a Everts Air Alaska and Everts Air Cargo, 479</t>
  </si>
  <si>
    <t>Tatonduk Outfitters Limited d/b/a Everts Air Alaska and Everts Air Cargo, 079</t>
  </si>
  <si>
    <t>Alaska Airlines Inc., 888</t>
  </si>
  <si>
    <t>Alaska Airlines Inc., 634</t>
  </si>
  <si>
    <t>Tatonduk Outfitters Limited d/b/a Everts Air Alaska and Everts Air Cargo, 150</t>
  </si>
  <si>
    <t>1% Mainline</t>
  </si>
  <si>
    <t>F41 Domestic Gallons (AC Type)</t>
  </si>
  <si>
    <t>Concatenate</t>
  </si>
  <si>
    <t>Q2</t>
  </si>
  <si>
    <t>Conc</t>
  </si>
  <si>
    <t>y</t>
  </si>
  <si>
    <t>Venk - in the fuel update, you do not need to run the 1% calculation - this is done only in the annual update to determine who is eligible</t>
  </si>
  <si>
    <t xml:space="preserve">to participate in the ratemaking for that year.  The carrier list should stay the same for the following three quarters and match the </t>
  </si>
  <si>
    <t>mainline annual update by carrier and aircraft type.</t>
  </si>
  <si>
    <t>QUARTER ENDED SEPTEMBER 30, 2017</t>
  </si>
  <si>
    <t>6/9/2018</t>
  </si>
  <si>
    <r>
      <t xml:space="preserve">4/ Per Order </t>
    </r>
    <r>
      <rPr>
        <sz val="10"/>
        <color indexed="10"/>
        <rFont val="Times New Roman"/>
        <family val="1"/>
      </rPr>
      <t xml:space="preserve">2018-1-20, </t>
    </r>
    <r>
      <rPr>
        <sz val="10"/>
        <rFont val="Times New Roman"/>
        <family val="1"/>
      </rPr>
      <t>Appendix A.</t>
    </r>
  </si>
  <si>
    <r>
      <rPr>
        <sz val="10"/>
        <color indexed="8"/>
        <rFont val="Times New Roman"/>
        <family val="1"/>
      </rPr>
      <t xml:space="preserve">2/ Appendix B of Order </t>
    </r>
    <r>
      <rPr>
        <sz val="10"/>
        <color indexed="10"/>
        <rFont val="Times New Roman"/>
        <family val="1"/>
      </rPr>
      <t>2018-1-20.</t>
    </r>
  </si>
  <si>
    <r>
      <t xml:space="preserve">4/ Appendix B of Order </t>
    </r>
    <r>
      <rPr>
        <sz val="10"/>
        <color indexed="10"/>
        <rFont val="Times New Roman"/>
        <family val="1"/>
      </rPr>
      <t>2018-1-20.</t>
    </r>
  </si>
  <si>
    <r>
      <t>5/ (</t>
    </r>
    <r>
      <rPr>
        <sz val="10"/>
        <color indexed="10"/>
        <rFont val="Times New Roman"/>
        <family val="1"/>
      </rPr>
      <t>$1.14327</t>
    </r>
    <r>
      <rPr>
        <sz val="10"/>
        <rFont val="Times New Roman"/>
        <family val="1"/>
      </rPr>
      <t>/$0.399469)-1.</t>
    </r>
  </si>
  <si>
    <t xml:space="preserve">1/  Row 1 ÷ Row 2.  Corvus does not report Schedule P12.  Everts files that report but we do not use it here; it is included for comparison </t>
  </si>
  <si>
    <t xml:space="preserve">2/ Per Form 41, except for Corvus, where we rely on Schedule F2.  </t>
  </si>
  <si>
    <t>4/ Per Form 41 for Everts, Schedule F2 for Corvus.  AS, L2, and NC are excluded, as we rely on their Schedule P12 above.</t>
  </si>
  <si>
    <t>purposes only (see Order 2013-12-3 at page 3).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</si>
</sst>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0000"/>
    <numFmt numFmtId="166" formatCode="&quot;$&quot;#,##0.00"/>
    <numFmt numFmtId="167" formatCode="&quot;$&quot;#,##0.00000"/>
    <numFmt numFmtId="168" formatCode="&quot;$&quot;#,###.000000"/>
    <numFmt numFmtId="169" formatCode="&quot;$&quot;#,###.0000"/>
    <numFmt numFmtId="170" formatCode="&quot;$&quot;#,##0.0000"/>
    <numFmt numFmtId="171" formatCode="0.000%"/>
    <numFmt numFmtId="172" formatCode="&quot;$&quot;#,###"/>
    <numFmt numFmtId="173" formatCode="_(&quot;$&quot;* #,##0_);_(&quot;$&quot;* \(#,##0\);_(&quot;$&quot;* &quot;-&quot;??_);_(@_)"/>
    <numFmt numFmtId="174" formatCode="_(* #,##0_);_(* \(#,##0\);_(* &quot;-&quot;??_);_(@_)"/>
    <numFmt numFmtId="175" formatCode="[$-409]mmmm\ d\,\ yyyy;@"/>
    <numFmt numFmtId="176" formatCode="&quot;$&quot;#,##0.000"/>
  </numFmts>
  <fonts count="25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color indexed="10"/>
      <name val="Times New Roman"/>
      <family val="1"/>
    </font>
    <font>
      <u/>
      <sz val="10"/>
      <name val="Times New Roman"/>
      <family val="1"/>
    </font>
    <font>
      <u/>
      <sz val="10"/>
      <color indexed="10"/>
      <name val="Times New Roman"/>
      <family val="1"/>
    </font>
    <font>
      <sz val="10"/>
      <name val="Calibri"/>
      <family val="2"/>
    </font>
    <font>
      <i/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u/>
      <sz val="8"/>
      <name val="Times New Roman"/>
      <family val="1"/>
    </font>
    <font>
      <sz val="8"/>
      <color indexed="10"/>
      <name val="Times New Roman"/>
      <family val="1"/>
    </font>
    <font>
      <u val="double"/>
      <sz val="10"/>
      <name val="Times New Roman"/>
      <family val="1"/>
    </font>
    <font>
      <b/>
      <sz val="8"/>
      <name val="Times New Roman"/>
      <family val="1"/>
    </font>
    <font>
      <b/>
      <u/>
      <sz val="8"/>
      <name val="Times New Roman"/>
      <family val="1"/>
    </font>
    <font>
      <b/>
      <u/>
      <sz val="10"/>
      <name val="Arial"/>
      <family val="2"/>
    </font>
    <font>
      <sz val="10"/>
      <color indexed="8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rgb="FFFF0000"/>
      <name val="Times New Roman"/>
      <family val="1"/>
    </font>
    <font>
      <b/>
      <u val="double"/>
      <sz val="10"/>
      <color rgb="FFFF0000"/>
      <name val="Times New Roman"/>
      <family val="1"/>
    </font>
    <font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/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1" xfId="0" applyFont="1" applyBorder="1" applyAlignment="1">
      <alignment horizontal="centerContinuous"/>
    </xf>
    <xf numFmtId="165" fontId="4" fillId="0" borderId="0" xfId="0" applyNumberFormat="1" applyFont="1"/>
    <xf numFmtId="169" fontId="4" fillId="0" borderId="0" xfId="0" applyNumberFormat="1" applyFont="1"/>
    <xf numFmtId="10" fontId="4" fillId="0" borderId="0" xfId="0" applyNumberFormat="1" applyFont="1"/>
    <xf numFmtId="170" fontId="4" fillId="0" borderId="0" xfId="0" applyNumberFormat="1" applyFont="1"/>
    <xf numFmtId="0" fontId="4" fillId="0" borderId="2" xfId="0" quotePrefix="1" applyFont="1" applyBorder="1" applyAlignment="1">
      <alignment horizontal="left"/>
    </xf>
    <xf numFmtId="0" fontId="4" fillId="0" borderId="0" xfId="0" quotePrefix="1" applyFont="1" applyAlignment="1">
      <alignment horizontal="left"/>
    </xf>
    <xf numFmtId="0" fontId="9" fillId="0" borderId="0" xfId="0" applyFont="1"/>
    <xf numFmtId="0" fontId="10" fillId="0" borderId="0" xfId="0" applyFont="1"/>
    <xf numFmtId="172" fontId="11" fillId="0" borderId="0" xfId="0" applyNumberFormat="1" applyFont="1"/>
    <xf numFmtId="3" fontId="12" fillId="0" borderId="0" xfId="0" applyNumberFormat="1" applyFont="1" applyAlignment="1"/>
    <xf numFmtId="166" fontId="11" fillId="0" borderId="0" xfId="0" applyNumberFormat="1" applyFont="1"/>
    <xf numFmtId="172" fontId="11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166" fontId="11" fillId="0" borderId="0" xfId="0" applyNumberFormat="1" applyFont="1" applyAlignment="1">
      <alignment horizontal="right"/>
    </xf>
    <xf numFmtId="0" fontId="12" fillId="0" borderId="0" xfId="0" applyFont="1" applyBorder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Continuous"/>
    </xf>
    <xf numFmtId="0" fontId="11" fillId="0" borderId="0" xfId="0" quotePrefix="1" applyFont="1" applyAlignment="1">
      <alignment horizontal="right"/>
    </xf>
    <xf numFmtId="0" fontId="12" fillId="0" borderId="0" xfId="0" quotePrefix="1" applyFont="1" applyAlignment="1">
      <alignment horizontal="right"/>
    </xf>
    <xf numFmtId="0" fontId="12" fillId="0" borderId="0" xfId="0" applyFont="1" applyAlignment="1">
      <alignment horizontal="right"/>
    </xf>
    <xf numFmtId="0" fontId="11" fillId="0" borderId="1" xfId="0" quotePrefix="1" applyFont="1" applyBorder="1" applyAlignment="1">
      <alignment horizontal="centerContinuous"/>
    </xf>
    <xf numFmtId="0" fontId="11" fillId="0" borderId="1" xfId="0" applyFont="1" applyBorder="1" applyAlignment="1">
      <alignment horizontal="centerContinuous"/>
    </xf>
    <xf numFmtId="0" fontId="12" fillId="0" borderId="0" xfId="0" applyFont="1"/>
    <xf numFmtId="0" fontId="11" fillId="0" borderId="0" xfId="0" applyFont="1" applyBorder="1"/>
    <xf numFmtId="0" fontId="12" fillId="0" borderId="0" xfId="0" quotePrefix="1" applyFont="1" applyBorder="1" applyAlignment="1">
      <alignment horizontal="right"/>
    </xf>
    <xf numFmtId="0" fontId="11" fillId="0" borderId="0" xfId="0" quotePrefix="1" applyFont="1" applyAlignment="1">
      <alignment horizontal="left"/>
    </xf>
    <xf numFmtId="0" fontId="12" fillId="0" borderId="0" xfId="0" quotePrefix="1" applyFont="1" applyAlignment="1">
      <alignment horizontal="left"/>
    </xf>
    <xf numFmtId="0" fontId="12" fillId="0" borderId="0" xfId="0" applyFont="1" applyBorder="1"/>
    <xf numFmtId="0" fontId="11" fillId="0" borderId="0" xfId="0" applyFont="1" applyBorder="1" applyAlignment="1">
      <alignment horizontal="centerContinuous"/>
    </xf>
    <xf numFmtId="0" fontId="11" fillId="0" borderId="0" xfId="0" applyFont="1" applyBorder="1" applyAlignment="1">
      <alignment horizontal="right"/>
    </xf>
    <xf numFmtId="0" fontId="11" fillId="0" borderId="0" xfId="0" applyFont="1" applyAlignment="1">
      <alignment horizontal="left"/>
    </xf>
    <xf numFmtId="3" fontId="11" fillId="0" borderId="0" xfId="0" applyNumberFormat="1" applyFont="1"/>
    <xf numFmtId="3" fontId="11" fillId="0" borderId="0" xfId="0" applyNumberFormat="1" applyFont="1" applyAlignment="1">
      <alignment horizontal="right"/>
    </xf>
    <xf numFmtId="164" fontId="11" fillId="0" borderId="0" xfId="0" applyNumberFormat="1" applyFont="1"/>
    <xf numFmtId="165" fontId="11" fillId="0" borderId="0" xfId="0" applyNumberFormat="1" applyFont="1"/>
    <xf numFmtId="10" fontId="11" fillId="0" borderId="0" xfId="0" applyNumberFormat="1" applyFont="1"/>
    <xf numFmtId="171" fontId="11" fillId="0" borderId="0" xfId="0" applyNumberFormat="1" applyFont="1"/>
    <xf numFmtId="167" fontId="11" fillId="0" borderId="0" xfId="0" applyNumberFormat="1" applyFont="1"/>
    <xf numFmtId="0" fontId="11" fillId="0" borderId="2" xfId="0" quotePrefix="1" applyFont="1" applyBorder="1" applyAlignment="1">
      <alignment horizontal="left"/>
    </xf>
    <xf numFmtId="0" fontId="11" fillId="0" borderId="2" xfId="0" applyFont="1" applyBorder="1"/>
    <xf numFmtId="3" fontId="11" fillId="0" borderId="0" xfId="0" applyNumberFormat="1" applyFont="1" applyFill="1" applyAlignment="1">
      <alignment horizontal="right"/>
    </xf>
    <xf numFmtId="0" fontId="11" fillId="0" borderId="0" xfId="0" quotePrefix="1" applyFont="1" applyBorder="1" applyAlignment="1">
      <alignment horizontal="left"/>
    </xf>
    <xf numFmtId="0" fontId="15" fillId="0" borderId="0" xfId="0" applyFont="1"/>
    <xf numFmtId="0" fontId="16" fillId="0" borderId="0" xfId="0" applyFont="1" applyAlignment="1">
      <alignment horizontal="right"/>
    </xf>
    <xf numFmtId="164" fontId="15" fillId="0" borderId="0" xfId="0" applyNumberFormat="1" applyFont="1"/>
    <xf numFmtId="10" fontId="22" fillId="0" borderId="0" xfId="0" applyNumberFormat="1" applyFont="1"/>
    <xf numFmtId="0" fontId="22" fillId="0" borderId="0" xfId="0" applyFont="1"/>
    <xf numFmtId="0" fontId="22" fillId="0" borderId="1" xfId="0" applyFont="1" applyBorder="1" applyAlignment="1">
      <alignment horizontal="centerContinuous"/>
    </xf>
    <xf numFmtId="3" fontId="0" fillId="0" borderId="0" xfId="0" applyNumberFormat="1"/>
    <xf numFmtId="4" fontId="0" fillId="0" borderId="0" xfId="0" applyNumberFormat="1"/>
    <xf numFmtId="0" fontId="17" fillId="0" borderId="0" xfId="0" applyFont="1" applyAlignment="1">
      <alignment horizontal="center"/>
    </xf>
    <xf numFmtId="3" fontId="17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73" fontId="0" fillId="0" borderId="0" xfId="2" applyNumberFormat="1" applyFont="1"/>
    <xf numFmtId="0" fontId="17" fillId="0" borderId="0" xfId="0" applyFont="1"/>
    <xf numFmtId="174" fontId="0" fillId="0" borderId="0" xfId="1" applyNumberFormat="1" applyFont="1"/>
    <xf numFmtId="0" fontId="4" fillId="0" borderId="0" xfId="0" applyFont="1" applyAlignment="1">
      <alignment horizontal="left"/>
    </xf>
    <xf numFmtId="14" fontId="6" fillId="0" borderId="0" xfId="0" quotePrefix="1" applyNumberFormat="1" applyFont="1" applyAlignment="1">
      <alignment horizontal="right"/>
    </xf>
    <xf numFmtId="14" fontId="6" fillId="0" borderId="0" xfId="0" applyNumberFormat="1" applyFont="1"/>
    <xf numFmtId="0" fontId="7" fillId="0" borderId="0" xfId="0" applyFont="1"/>
    <xf numFmtId="14" fontId="6" fillId="0" borderId="0" xfId="0" quotePrefix="1" applyNumberFormat="1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6" fillId="0" borderId="0" xfId="0" applyFont="1"/>
    <xf numFmtId="168" fontId="4" fillId="0" borderId="0" xfId="0" applyNumberFormat="1" applyFont="1"/>
    <xf numFmtId="167" fontId="5" fillId="0" borderId="0" xfId="0" applyNumberFormat="1" applyFont="1"/>
    <xf numFmtId="0" fontId="6" fillId="0" borderId="0" xfId="0" quotePrefix="1" applyFont="1" applyAlignment="1">
      <alignment horizontal="left"/>
    </xf>
    <xf numFmtId="167" fontId="6" fillId="0" borderId="0" xfId="0" applyNumberFormat="1" applyFont="1"/>
    <xf numFmtId="167" fontId="4" fillId="0" borderId="0" xfId="0" applyNumberFormat="1" applyFont="1"/>
    <xf numFmtId="167" fontId="22" fillId="0" borderId="0" xfId="0" applyNumberFormat="1" applyFont="1"/>
    <xf numFmtId="168" fontId="22" fillId="0" borderId="0" xfId="0" applyNumberFormat="1" applyFont="1"/>
    <xf numFmtId="166" fontId="4" fillId="0" borderId="0" xfId="0" applyNumberFormat="1" applyFont="1"/>
    <xf numFmtId="166" fontId="22" fillId="0" borderId="0" xfId="0" applyNumberFormat="1" applyFont="1"/>
    <xf numFmtId="0" fontId="4" fillId="0" borderId="0" xfId="0" applyFont="1" applyBorder="1"/>
    <xf numFmtId="0" fontId="4" fillId="0" borderId="2" xfId="0" applyFont="1" applyBorder="1"/>
    <xf numFmtId="0" fontId="22" fillId="0" borderId="0" xfId="0" quotePrefix="1" applyFont="1" applyAlignment="1">
      <alignment horizontal="left"/>
    </xf>
    <xf numFmtId="0" fontId="0" fillId="2" borderId="3" xfId="0" applyFill="1" applyBorder="1"/>
    <xf numFmtId="0" fontId="0" fillId="2" borderId="0" xfId="0" applyFill="1" applyBorder="1"/>
    <xf numFmtId="0" fontId="0" fillId="2" borderId="4" xfId="0" applyFill="1" applyBorder="1"/>
    <xf numFmtId="3" fontId="0" fillId="2" borderId="0" xfId="0" applyNumberFormat="1" applyFill="1" applyBorder="1"/>
    <xf numFmtId="3" fontId="0" fillId="2" borderId="4" xfId="0" applyNumberFormat="1" applyFill="1" applyBorder="1"/>
    <xf numFmtId="0" fontId="0" fillId="2" borderId="5" xfId="0" applyFill="1" applyBorder="1"/>
    <xf numFmtId="0" fontId="0" fillId="2" borderId="6" xfId="0" applyFill="1" applyBorder="1"/>
    <xf numFmtId="3" fontId="0" fillId="2" borderId="6" xfId="0" applyNumberFormat="1" applyFill="1" applyBorder="1"/>
    <xf numFmtId="3" fontId="0" fillId="2" borderId="7" xfId="0" applyNumberFormat="1" applyFill="1" applyBorder="1"/>
    <xf numFmtId="0" fontId="19" fillId="2" borderId="0" xfId="0" applyFont="1" applyFill="1" applyBorder="1" applyAlignment="1">
      <alignment horizontal="right"/>
    </xf>
    <xf numFmtId="0" fontId="19" fillId="2" borderId="4" xfId="0" applyFont="1" applyFill="1" applyBorder="1" applyAlignment="1">
      <alignment horizontal="right"/>
    </xf>
    <xf numFmtId="0" fontId="0" fillId="0" borderId="3" xfId="0" applyBorder="1"/>
    <xf numFmtId="0" fontId="0" fillId="0" borderId="0" xfId="0" applyBorder="1"/>
    <xf numFmtId="3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7" xfId="0" applyFill="1" applyBorder="1"/>
    <xf numFmtId="173" fontId="20" fillId="2" borderId="0" xfId="2" applyNumberFormat="1" applyFont="1" applyFill="1" applyBorder="1"/>
    <xf numFmtId="8" fontId="0" fillId="2" borderId="4" xfId="0" applyNumberFormat="1" applyFill="1" applyBorder="1"/>
    <xf numFmtId="173" fontId="20" fillId="2" borderId="6" xfId="2" applyNumberFormat="1" applyFont="1" applyFill="1" applyBorder="1"/>
    <xf numFmtId="8" fontId="0" fillId="2" borderId="7" xfId="0" applyNumberFormat="1" applyFill="1" applyBorder="1"/>
    <xf numFmtId="0" fontId="17" fillId="2" borderId="3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7" fillId="0" borderId="3" xfId="0" applyFont="1" applyBorder="1"/>
    <xf numFmtId="0" fontId="17" fillId="0" borderId="0" xfId="0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173" fontId="0" fillId="0" borderId="0" xfId="0" applyNumberFormat="1"/>
    <xf numFmtId="44" fontId="0" fillId="0" borderId="0" xfId="2" applyFont="1"/>
    <xf numFmtId="167" fontId="14" fillId="3" borderId="0" xfId="0" applyNumberFormat="1" applyFont="1" applyFill="1"/>
    <xf numFmtId="167" fontId="23" fillId="0" borderId="0" xfId="0" applyNumberFormat="1" applyFont="1" applyFill="1"/>
    <xf numFmtId="175" fontId="4" fillId="0" borderId="0" xfId="0" quotePrefix="1" applyNumberFormat="1" applyFont="1" applyFill="1" applyAlignment="1">
      <alignment horizontal="right"/>
    </xf>
    <xf numFmtId="0" fontId="21" fillId="0" borderId="0" xfId="0" applyFont="1"/>
    <xf numFmtId="176" fontId="15" fillId="0" borderId="0" xfId="0" applyNumberFormat="1" applyFont="1"/>
    <xf numFmtId="43" fontId="3" fillId="0" borderId="0" xfId="1" applyFont="1"/>
    <xf numFmtId="43" fontId="0" fillId="0" borderId="0" xfId="1" applyFont="1"/>
    <xf numFmtId="0" fontId="4" fillId="0" borderId="0" xfId="0" quotePrefix="1" applyFont="1" applyFill="1" applyAlignment="1">
      <alignment horizontal="left"/>
    </xf>
    <xf numFmtId="167" fontId="5" fillId="0" borderId="0" xfId="0" applyNumberFormat="1" applyFont="1" applyFill="1"/>
    <xf numFmtId="167" fontId="6" fillId="0" borderId="0" xfId="0" applyNumberFormat="1" applyFont="1" applyFill="1"/>
    <xf numFmtId="166" fontId="4" fillId="0" borderId="0" xfId="0" applyNumberFormat="1" applyFont="1" applyFill="1"/>
    <xf numFmtId="167" fontId="4" fillId="0" borderId="0" xfId="0" applyNumberFormat="1" applyFont="1" applyFill="1"/>
    <xf numFmtId="10" fontId="0" fillId="0" borderId="0" xfId="3" applyNumberFormat="1" applyFont="1"/>
    <xf numFmtId="0" fontId="24" fillId="4" borderId="0" xfId="0" applyFont="1" applyFill="1"/>
    <xf numFmtId="0" fontId="10" fillId="0" borderId="0" xfId="0" applyFont="1" applyAlignment="1">
      <alignment horizontal="center"/>
    </xf>
    <xf numFmtId="0" fontId="11" fillId="0" borderId="1" xfId="0" quotePrefix="1" applyFont="1" applyBorder="1" applyAlignment="1">
      <alignment horizontal="center" vertical="center"/>
    </xf>
    <xf numFmtId="0" fontId="17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2" borderId="11" xfId="0" applyFont="1" applyFill="1" applyBorder="1" applyAlignment="1">
      <alignment horizontal="center"/>
    </xf>
    <xf numFmtId="0" fontId="17" fillId="2" borderId="12" xfId="0" applyFont="1" applyFill="1" applyBorder="1" applyAlignment="1">
      <alignment horizontal="center"/>
    </xf>
    <xf numFmtId="0" fontId="17" fillId="2" borderId="13" xfId="0" applyFont="1" applyFill="1" applyBorder="1" applyAlignment="1">
      <alignment horizontal="center"/>
    </xf>
    <xf numFmtId="0" fontId="19" fillId="2" borderId="11" xfId="0" applyFont="1" applyFill="1" applyBorder="1" applyAlignment="1">
      <alignment horizontal="center"/>
    </xf>
    <xf numFmtId="0" fontId="19" fillId="2" borderId="12" xfId="0" applyFont="1" applyFill="1" applyBorder="1" applyAlignment="1">
      <alignment horizontal="center"/>
    </xf>
    <xf numFmtId="0" fontId="19" fillId="2" borderId="13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4</xdr:row>
      <xdr:rowOff>0</xdr:rowOff>
    </xdr:from>
    <xdr:to>
      <xdr:col>24</xdr:col>
      <xdr:colOff>228600</xdr:colOff>
      <xdr:row>41</xdr:row>
      <xdr:rowOff>7620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F1AFF44-6BAA-4849-B507-47AF34CCB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9060" y="670560"/>
          <a:ext cx="6477000" cy="6217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18</xdr:col>
      <xdr:colOff>480060</xdr:colOff>
      <xdr:row>34</xdr:row>
      <xdr:rowOff>7620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3A6B844-9AC3-48CB-83FC-9A559A6BF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0840" y="0"/>
          <a:ext cx="6103620" cy="5707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59</xdr:row>
      <xdr:rowOff>104775</xdr:rowOff>
    </xdr:from>
    <xdr:to>
      <xdr:col>11</xdr:col>
      <xdr:colOff>9525</xdr:colOff>
      <xdr:row>114</xdr:row>
      <xdr:rowOff>28575</xdr:rowOff>
    </xdr:to>
    <xdr:pic>
      <xdr:nvPicPr>
        <xdr:cNvPr id="10443" name="Picture 1">
          <a:extLst>
            <a:ext uri="{FF2B5EF4-FFF2-40B4-BE49-F238E27FC236}">
              <a16:creationId xmlns:a16="http://schemas.microsoft.com/office/drawing/2014/main" id="{00000000-0008-0000-0200-0000CB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553450"/>
          <a:ext cx="6381750" cy="7258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6</xdr:row>
      <xdr:rowOff>0</xdr:rowOff>
    </xdr:from>
    <xdr:to>
      <xdr:col>24</xdr:col>
      <xdr:colOff>285750</xdr:colOff>
      <xdr:row>56</xdr:row>
      <xdr:rowOff>123825</xdr:rowOff>
    </xdr:to>
    <xdr:pic>
      <xdr:nvPicPr>
        <xdr:cNvPr id="10444" name="Picture 5">
          <a:extLst>
            <a:ext uri="{FF2B5EF4-FFF2-40B4-BE49-F238E27FC236}">
              <a16:creationId xmlns:a16="http://schemas.microsoft.com/office/drawing/2014/main" id="{00000000-0008-0000-0200-0000CC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2850" y="914400"/>
          <a:ext cx="6991350" cy="7258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51</xdr:row>
      <xdr:rowOff>0</xdr:rowOff>
    </xdr:from>
    <xdr:to>
      <xdr:col>12</xdr:col>
      <xdr:colOff>182880</xdr:colOff>
      <xdr:row>103</xdr:row>
      <xdr:rowOff>38100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E003545-E02B-40BE-9AB8-7D47F08FD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6896100"/>
          <a:ext cx="7429500" cy="6774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24</xdr:col>
      <xdr:colOff>556260</xdr:colOff>
      <xdr:row>50</xdr:row>
      <xdr:rowOff>7620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1FC09FA-89F8-45FC-8F89-D486D79BA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0"/>
          <a:ext cx="7429500" cy="6774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8"/>
  <sheetViews>
    <sheetView showGridLines="0" topLeftCell="A5" zoomScaleNormal="100" workbookViewId="0">
      <selection activeCell="O5" sqref="O5"/>
    </sheetView>
  </sheetViews>
  <sheetFormatPr defaultColWidth="9.109375" defaultRowHeight="13.2" x14ac:dyDescent="0.25"/>
  <cols>
    <col min="1" max="1" width="5.6640625" style="2" customWidth="1"/>
    <col min="2" max="2" width="11.33203125" style="2" customWidth="1"/>
    <col min="3" max="3" width="3.109375" style="2" customWidth="1"/>
    <col min="4" max="4" width="11.5546875" style="2" customWidth="1"/>
    <col min="5" max="5" width="2.6640625" style="2" customWidth="1"/>
    <col min="6" max="6" width="11.6640625" style="2" customWidth="1"/>
    <col min="7" max="7" width="2.6640625" style="2" customWidth="1"/>
    <col min="8" max="8" width="14.6640625" style="2" customWidth="1"/>
    <col min="9" max="9" width="2.6640625" style="2" customWidth="1"/>
    <col min="10" max="10" width="14.6640625" style="2" customWidth="1"/>
    <col min="11" max="11" width="2.109375" style="2" customWidth="1"/>
    <col min="12" max="12" width="11.5546875" style="2" customWidth="1"/>
    <col min="13" max="16384" width="9.109375" style="2"/>
  </cols>
  <sheetData>
    <row r="1" spans="2:13" x14ac:dyDescent="0.25">
      <c r="L1" s="2" t="s">
        <v>14</v>
      </c>
    </row>
    <row r="3" spans="2:13" x14ac:dyDescent="0.25">
      <c r="C3" s="3"/>
      <c r="D3" s="132" t="s">
        <v>15</v>
      </c>
      <c r="E3" s="132"/>
      <c r="F3" s="132"/>
      <c r="G3" s="132"/>
      <c r="H3" s="132"/>
      <c r="I3" s="132"/>
      <c r="J3" s="132"/>
      <c r="K3" s="132"/>
      <c r="L3" s="132"/>
      <c r="M3" s="3"/>
    </row>
    <row r="4" spans="2:13" x14ac:dyDescent="0.25">
      <c r="D4" s="132" t="s">
        <v>418</v>
      </c>
      <c r="E4" s="132"/>
      <c r="F4" s="132"/>
      <c r="G4" s="132"/>
      <c r="H4" s="132"/>
      <c r="I4" s="132"/>
      <c r="J4" s="132"/>
      <c r="K4" s="132"/>
      <c r="L4" s="132"/>
    </row>
    <row r="7" spans="2:13" x14ac:dyDescent="0.25">
      <c r="B7" s="4"/>
    </row>
    <row r="9" spans="2:13" x14ac:dyDescent="0.25">
      <c r="D9" s="5" t="s">
        <v>16</v>
      </c>
      <c r="F9" s="5" t="s">
        <v>17</v>
      </c>
      <c r="H9" s="5" t="s">
        <v>18</v>
      </c>
      <c r="J9" s="5" t="s">
        <v>19</v>
      </c>
      <c r="L9" s="5" t="s">
        <v>20</v>
      </c>
    </row>
    <row r="10" spans="2:13" s="1" customFormat="1" x14ac:dyDescent="0.25"/>
    <row r="11" spans="2:13" x14ac:dyDescent="0.25">
      <c r="H11" s="6" t="s">
        <v>66</v>
      </c>
    </row>
    <row r="12" spans="2:13" x14ac:dyDescent="0.25">
      <c r="D12" s="6" t="s">
        <v>8</v>
      </c>
      <c r="E12" s="6"/>
      <c r="F12" s="6" t="s">
        <v>21</v>
      </c>
      <c r="G12" s="6"/>
      <c r="H12" s="120" t="s">
        <v>419</v>
      </c>
      <c r="I12" s="6"/>
      <c r="K12" s="6"/>
      <c r="L12" s="6" t="s">
        <v>22</v>
      </c>
    </row>
    <row r="13" spans="2:13" x14ac:dyDescent="0.25">
      <c r="D13" s="7" t="s">
        <v>94</v>
      </c>
      <c r="E13" s="7"/>
      <c r="F13" s="7" t="s">
        <v>95</v>
      </c>
      <c r="G13" s="7"/>
      <c r="H13" s="7" t="s">
        <v>96</v>
      </c>
      <c r="I13" s="7"/>
      <c r="J13" s="7" t="s">
        <v>97</v>
      </c>
      <c r="K13" s="7"/>
      <c r="L13" s="7" t="s">
        <v>98</v>
      </c>
    </row>
    <row r="14" spans="2:13" x14ac:dyDescent="0.25">
      <c r="D14" s="7"/>
      <c r="E14" s="7"/>
      <c r="F14" s="7"/>
      <c r="G14" s="7"/>
      <c r="H14" s="7"/>
      <c r="I14" s="7"/>
      <c r="J14" s="7"/>
      <c r="K14" s="7"/>
    </row>
    <row r="16" spans="2:13" x14ac:dyDescent="0.25">
      <c r="C16" s="3"/>
      <c r="D16" s="8" t="s">
        <v>23</v>
      </c>
      <c r="E16" s="8"/>
      <c r="F16" s="8"/>
      <c r="G16" s="8"/>
      <c r="H16" s="8"/>
      <c r="I16" s="8"/>
      <c r="J16" s="8"/>
      <c r="K16" s="8"/>
      <c r="L16" s="8"/>
    </row>
    <row r="17" spans="2:12" x14ac:dyDescent="0.25">
      <c r="B17" s="3"/>
      <c r="C17" s="3"/>
      <c r="D17" s="3"/>
      <c r="E17" s="3"/>
      <c r="F17" s="3"/>
      <c r="G17" s="3"/>
      <c r="H17" s="3"/>
      <c r="I17" s="3"/>
      <c r="J17" s="3"/>
    </row>
    <row r="19" spans="2:12" x14ac:dyDescent="0.25">
      <c r="D19" s="9"/>
    </row>
    <row r="20" spans="2:12" x14ac:dyDescent="0.25">
      <c r="B20" s="2" t="s">
        <v>24</v>
      </c>
      <c r="D20" s="10">
        <v>1.1969000000000001</v>
      </c>
      <c r="F20" s="55">
        <f>'Appendix B'!G20</f>
        <v>1.8620000000000001</v>
      </c>
      <c r="H20" s="10">
        <f>D20*(1+F20)</f>
        <v>3.4255</v>
      </c>
      <c r="J20" s="10">
        <v>3.7362000000000002</v>
      </c>
      <c r="L20" s="11">
        <f>(H20-J20)/J20</f>
        <v>-8.3199999999999996E-2</v>
      </c>
    </row>
    <row r="21" spans="2:12" x14ac:dyDescent="0.25">
      <c r="B21" s="2" t="s">
        <v>25</v>
      </c>
      <c r="D21" s="12">
        <v>0.72460000000000002</v>
      </c>
      <c r="F21" s="55">
        <f>'Appendix B'!G20</f>
        <v>1.8620000000000001</v>
      </c>
      <c r="H21" s="10">
        <f>D21*(1+F21)</f>
        <v>2.0737999999999999</v>
      </c>
      <c r="J21" s="10">
        <v>2.2618999999999998</v>
      </c>
      <c r="L21" s="11">
        <f>(H21-J21)/J21</f>
        <v>-8.3199999999999996E-2</v>
      </c>
    </row>
    <row r="22" spans="2:12" x14ac:dyDescent="0.25">
      <c r="D22" s="10"/>
      <c r="F22" s="55"/>
      <c r="H22" s="10"/>
      <c r="J22" s="10"/>
    </row>
    <row r="23" spans="2:12" x14ac:dyDescent="0.25">
      <c r="D23" s="10"/>
      <c r="F23" s="55"/>
      <c r="H23" s="10"/>
      <c r="J23" s="10"/>
    </row>
    <row r="24" spans="2:12" x14ac:dyDescent="0.25">
      <c r="D24" s="10"/>
      <c r="F24" s="56"/>
    </row>
    <row r="25" spans="2:12" x14ac:dyDescent="0.25">
      <c r="C25" s="3"/>
      <c r="D25" s="8" t="s">
        <v>26</v>
      </c>
      <c r="E25" s="8"/>
      <c r="F25" s="57"/>
      <c r="G25" s="8"/>
      <c r="H25" s="8"/>
      <c r="I25" s="8"/>
      <c r="J25" s="8"/>
      <c r="K25" s="8"/>
      <c r="L25" s="8"/>
    </row>
    <row r="26" spans="2:12" x14ac:dyDescent="0.25">
      <c r="D26" s="10"/>
      <c r="F26" s="56"/>
    </row>
    <row r="27" spans="2:12" x14ac:dyDescent="0.25">
      <c r="D27" s="10"/>
      <c r="F27" s="56"/>
    </row>
    <row r="28" spans="2:12" x14ac:dyDescent="0.25">
      <c r="D28" s="12"/>
      <c r="F28" s="56"/>
    </row>
    <row r="29" spans="2:12" x14ac:dyDescent="0.25">
      <c r="B29" s="2" t="s">
        <v>24</v>
      </c>
      <c r="D29" s="12">
        <v>0.16969999999999999</v>
      </c>
      <c r="F29" s="55">
        <f>'Appendix B'!G25</f>
        <v>2.1286</v>
      </c>
      <c r="H29" s="10">
        <f>D29*(1+F29)</f>
        <v>0.53090000000000004</v>
      </c>
      <c r="J29" s="10">
        <v>0.53090000000000004</v>
      </c>
      <c r="L29" s="11">
        <f>(H29-J29)/J29</f>
        <v>0</v>
      </c>
    </row>
    <row r="30" spans="2:12" x14ac:dyDescent="0.25">
      <c r="B30" s="2" t="s">
        <v>25</v>
      </c>
      <c r="D30" s="12">
        <v>0.14580000000000001</v>
      </c>
      <c r="F30" s="55">
        <f>'Appendix B'!G25</f>
        <v>2.1286</v>
      </c>
      <c r="H30" s="10">
        <f>D30*(1+F30)</f>
        <v>0.45610000000000001</v>
      </c>
      <c r="J30" s="10">
        <v>0.45610000000000001</v>
      </c>
      <c r="L30" s="11">
        <f>(H30-J30)/J30</f>
        <v>0</v>
      </c>
    </row>
    <row r="31" spans="2:12" x14ac:dyDescent="0.25">
      <c r="D31" s="10"/>
      <c r="H31" s="10"/>
    </row>
    <row r="32" spans="2:12" x14ac:dyDescent="0.25">
      <c r="B32" s="13" t="s">
        <v>34</v>
      </c>
    </row>
    <row r="33" spans="2:2" x14ac:dyDescent="0.25">
      <c r="B33" s="14" t="s">
        <v>42</v>
      </c>
    </row>
    <row r="34" spans="2:2" x14ac:dyDescent="0.25">
      <c r="B34" s="14" t="s">
        <v>43</v>
      </c>
    </row>
    <row r="35" spans="2:2" x14ac:dyDescent="0.25">
      <c r="B35" s="2" t="s">
        <v>28</v>
      </c>
    </row>
    <row r="36" spans="2:2" x14ac:dyDescent="0.25">
      <c r="B36" s="125" t="s">
        <v>420</v>
      </c>
    </row>
    <row r="37" spans="2:2" ht="13.8" x14ac:dyDescent="0.3">
      <c r="B37" s="2" t="s">
        <v>69</v>
      </c>
    </row>
    <row r="38" spans="2:2" x14ac:dyDescent="0.25">
      <c r="B38" s="15"/>
    </row>
  </sheetData>
  <mergeCells count="2">
    <mergeCell ref="D4:L4"/>
    <mergeCell ref="D3:L3"/>
  </mergeCells>
  <phoneticPr fontId="2" type="noConversion"/>
  <pageMargins left="0.25" right="0.25" top="1" bottom="1" header="0.5" footer="0.5"/>
  <pageSetup scale="91" orientation="portrait" r:id="rId1"/>
  <headerFooter alignWithMargins="0"/>
  <ignoredErrors>
    <ignoredError sqref="D9:L9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sqref="A1:H5"/>
    </sheetView>
  </sheetViews>
  <sheetFormatPr defaultRowHeight="13.2" x14ac:dyDescent="0.25"/>
  <cols>
    <col min="1" max="1" width="62.109375" bestFit="1" customWidth="1"/>
    <col min="2" max="2" width="15" bestFit="1" customWidth="1"/>
    <col min="3" max="3" width="26.109375" customWidth="1"/>
    <col min="4" max="4" width="14.44140625" bestFit="1" customWidth="1"/>
  </cols>
  <sheetData>
    <row r="1" spans="1:5" x14ac:dyDescent="0.25">
      <c r="A1" s="67" t="s">
        <v>115</v>
      </c>
      <c r="B1" s="67" t="s">
        <v>138</v>
      </c>
      <c r="C1" s="67" t="s">
        <v>254</v>
      </c>
      <c r="D1" s="67" t="s">
        <v>255</v>
      </c>
      <c r="E1" s="67" t="s">
        <v>256</v>
      </c>
    </row>
    <row r="2" spans="1:5" x14ac:dyDescent="0.25">
      <c r="A2">
        <v>2014</v>
      </c>
      <c r="B2" s="68">
        <v>7</v>
      </c>
      <c r="C2" s="66" t="s">
        <v>105</v>
      </c>
      <c r="D2" s="58">
        <v>1625550</v>
      </c>
      <c r="E2" s="58">
        <v>4901584</v>
      </c>
    </row>
    <row r="3" spans="1:5" x14ac:dyDescent="0.25">
      <c r="A3">
        <v>2014</v>
      </c>
      <c r="B3" s="68">
        <v>8</v>
      </c>
      <c r="C3" s="66" t="s">
        <v>105</v>
      </c>
      <c r="D3" s="58">
        <v>1459553</v>
      </c>
      <c r="E3" s="58">
        <v>4408186</v>
      </c>
    </row>
    <row r="4" spans="1:5" x14ac:dyDescent="0.25">
      <c r="A4">
        <v>2014</v>
      </c>
      <c r="B4" s="68">
        <v>9</v>
      </c>
      <c r="C4" s="66" t="s">
        <v>105</v>
      </c>
      <c r="D4" s="58">
        <v>1356512</v>
      </c>
      <c r="E4" s="58">
        <v>3974221</v>
      </c>
    </row>
    <row r="5" spans="1:5" x14ac:dyDescent="0.25">
      <c r="A5">
        <v>2014</v>
      </c>
      <c r="B5" s="68">
        <v>7</v>
      </c>
      <c r="C5" s="66" t="s">
        <v>110</v>
      </c>
      <c r="D5" s="58">
        <v>85845</v>
      </c>
      <c r="E5" s="58">
        <v>293883</v>
      </c>
    </row>
    <row r="6" spans="1:5" x14ac:dyDescent="0.25">
      <c r="A6">
        <v>2014</v>
      </c>
      <c r="B6" s="68">
        <v>8</v>
      </c>
      <c r="C6" s="66" t="s">
        <v>110</v>
      </c>
      <c r="D6" s="58">
        <v>96346</v>
      </c>
      <c r="E6" s="58">
        <v>342041</v>
      </c>
    </row>
    <row r="7" spans="1:5" x14ac:dyDescent="0.25">
      <c r="A7">
        <v>2014</v>
      </c>
      <c r="B7" s="68">
        <v>9</v>
      </c>
      <c r="C7" s="66" t="s">
        <v>110</v>
      </c>
      <c r="D7" s="58">
        <v>77730</v>
      </c>
      <c r="E7" s="58">
        <v>254252</v>
      </c>
    </row>
    <row r="8" spans="1:5" x14ac:dyDescent="0.25">
      <c r="A8">
        <v>2014</v>
      </c>
      <c r="B8" s="68">
        <v>7</v>
      </c>
      <c r="C8" s="66" t="s">
        <v>111</v>
      </c>
      <c r="D8" s="58">
        <v>428320</v>
      </c>
      <c r="E8" s="58">
        <v>1315155</v>
      </c>
    </row>
    <row r="9" spans="1:5" x14ac:dyDescent="0.25">
      <c r="A9">
        <v>2014</v>
      </c>
      <c r="B9" s="68">
        <v>8</v>
      </c>
      <c r="C9" s="66" t="s">
        <v>111</v>
      </c>
      <c r="D9" s="58">
        <v>459753</v>
      </c>
      <c r="E9" s="58">
        <v>1425340</v>
      </c>
    </row>
    <row r="10" spans="1:5" x14ac:dyDescent="0.25">
      <c r="A10">
        <v>2014</v>
      </c>
      <c r="B10" s="68">
        <v>9</v>
      </c>
      <c r="C10" s="66" t="s">
        <v>111</v>
      </c>
      <c r="D10" s="58">
        <v>352220</v>
      </c>
      <c r="E10" s="58">
        <v>1053269</v>
      </c>
    </row>
    <row r="11" spans="1:5" x14ac:dyDescent="0.25">
      <c r="A11">
        <v>2014</v>
      </c>
      <c r="B11" s="68">
        <v>7</v>
      </c>
      <c r="C11" s="66" t="s">
        <v>114</v>
      </c>
      <c r="D11" s="58">
        <v>338328</v>
      </c>
      <c r="E11" s="58">
        <v>1320321</v>
      </c>
    </row>
    <row r="12" spans="1:5" x14ac:dyDescent="0.25">
      <c r="A12">
        <v>2014</v>
      </c>
      <c r="B12" s="68">
        <v>8</v>
      </c>
      <c r="C12" s="66" t="s">
        <v>114</v>
      </c>
      <c r="D12" s="58">
        <v>341244</v>
      </c>
      <c r="E12" s="58">
        <v>1112754</v>
      </c>
    </row>
    <row r="13" spans="1:5" x14ac:dyDescent="0.25">
      <c r="A13">
        <v>2014</v>
      </c>
      <c r="B13" s="68">
        <v>9</v>
      </c>
      <c r="C13" s="66" t="s">
        <v>114</v>
      </c>
      <c r="D13" s="58">
        <v>284469</v>
      </c>
      <c r="E13" s="58">
        <v>966526</v>
      </c>
    </row>
    <row r="15" spans="1:5" ht="13.8" thickBot="1" x14ac:dyDescent="0.3"/>
    <row r="16" spans="1:5" ht="13.8" thickBot="1" x14ac:dyDescent="0.3">
      <c r="A16" s="137" t="s">
        <v>291</v>
      </c>
      <c r="B16" s="138"/>
      <c r="C16" s="138"/>
      <c r="D16" s="139"/>
    </row>
    <row r="17" spans="1:4" x14ac:dyDescent="0.25">
      <c r="A17" s="88" t="s">
        <v>254</v>
      </c>
      <c r="B17" s="89" t="s">
        <v>256</v>
      </c>
      <c r="C17" s="89" t="s">
        <v>255</v>
      </c>
      <c r="D17" s="90" t="s">
        <v>284</v>
      </c>
    </row>
    <row r="18" spans="1:4" x14ac:dyDescent="0.25">
      <c r="A18" s="88" t="s">
        <v>105</v>
      </c>
      <c r="B18" s="106">
        <f>SUM(E2:E4)</f>
        <v>13283991</v>
      </c>
      <c r="C18" s="106">
        <f>SUM(D2:D4)</f>
        <v>4441615</v>
      </c>
      <c r="D18" s="107">
        <f>B18/C18</f>
        <v>2.99</v>
      </c>
    </row>
    <row r="19" spans="1:4" x14ac:dyDescent="0.25">
      <c r="A19" s="88" t="s">
        <v>110</v>
      </c>
      <c r="B19" s="106">
        <f>SUM(E5:E7)</f>
        <v>890176</v>
      </c>
      <c r="C19" s="106">
        <f>SUM(D5:D7)</f>
        <v>259921</v>
      </c>
      <c r="D19" s="107">
        <f>B19/C19</f>
        <v>3.42</v>
      </c>
    </row>
    <row r="20" spans="1:4" x14ac:dyDescent="0.25">
      <c r="A20" s="88" t="s">
        <v>111</v>
      </c>
      <c r="B20" s="106">
        <f>SUM(E8:E10)</f>
        <v>3793764</v>
      </c>
      <c r="C20" s="106">
        <f>SUM(D8:D10)</f>
        <v>1240293</v>
      </c>
      <c r="D20" s="107">
        <f>B20/C20</f>
        <v>3.06</v>
      </c>
    </row>
    <row r="21" spans="1:4" ht="13.8" thickBot="1" x14ac:dyDescent="0.3">
      <c r="A21" s="93" t="s">
        <v>114</v>
      </c>
      <c r="B21" s="108">
        <f>SUM(E11:E13)</f>
        <v>3399601</v>
      </c>
      <c r="C21" s="108">
        <f>SUM(D11:D13)</f>
        <v>964041</v>
      </c>
      <c r="D21" s="109">
        <f>B21/C21</f>
        <v>3.53</v>
      </c>
    </row>
    <row r="23" spans="1:4" x14ac:dyDescent="0.25">
      <c r="B23" s="116">
        <f>SUM(B18:B21)</f>
        <v>21367532</v>
      </c>
      <c r="C23" s="116">
        <f>SUM(C18:C21)</f>
        <v>6905870</v>
      </c>
      <c r="D23" s="117">
        <f>+B23/C23</f>
        <v>3.09</v>
      </c>
    </row>
  </sheetData>
  <mergeCells count="1">
    <mergeCell ref="A16:D16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5"/>
  <sheetViews>
    <sheetView topLeftCell="A283" workbookViewId="0">
      <selection sqref="A1:H5"/>
    </sheetView>
  </sheetViews>
  <sheetFormatPr defaultRowHeight="13.2" x14ac:dyDescent="0.25"/>
  <cols>
    <col min="1" max="1" width="5.88671875" bestFit="1" customWidth="1"/>
    <col min="2" max="2" width="5.5546875" bestFit="1" customWidth="1"/>
    <col min="3" max="3" width="12.88671875" bestFit="1" customWidth="1"/>
    <col min="4" max="4" width="62.109375" bestFit="1" customWidth="1"/>
    <col min="5" max="5" width="10.44140625" bestFit="1" customWidth="1"/>
    <col min="6" max="6" width="16.44140625" bestFit="1" customWidth="1"/>
    <col min="7" max="7" width="16" bestFit="1" customWidth="1"/>
    <col min="8" max="8" width="15" bestFit="1" customWidth="1"/>
    <col min="9" max="9" width="10" bestFit="1" customWidth="1"/>
    <col min="10" max="10" width="11.6640625" bestFit="1" customWidth="1"/>
    <col min="11" max="11" width="10.109375" bestFit="1" customWidth="1"/>
  </cols>
  <sheetData>
    <row r="1" spans="1:11" x14ac:dyDescent="0.25">
      <c r="A1" t="s">
        <v>127</v>
      </c>
      <c r="B1" t="s">
        <v>129</v>
      </c>
      <c r="C1" t="s">
        <v>132</v>
      </c>
      <c r="D1" t="s">
        <v>131</v>
      </c>
      <c r="E1" t="s">
        <v>134</v>
      </c>
      <c r="F1" t="s">
        <v>135</v>
      </c>
      <c r="G1" t="s">
        <v>136</v>
      </c>
      <c r="H1" t="s">
        <v>137</v>
      </c>
      <c r="I1" t="s">
        <v>140</v>
      </c>
      <c r="J1" t="s">
        <v>141</v>
      </c>
      <c r="K1" t="s">
        <v>142</v>
      </c>
    </row>
    <row r="2" spans="1:11" x14ac:dyDescent="0.25">
      <c r="A2" t="s">
        <v>146</v>
      </c>
      <c r="B2" t="s">
        <v>160</v>
      </c>
      <c r="C2" s="58">
        <v>914</v>
      </c>
      <c r="D2" s="58" t="s">
        <v>105</v>
      </c>
      <c r="E2" s="58">
        <v>617</v>
      </c>
      <c r="F2" s="58">
        <v>133</v>
      </c>
      <c r="G2" s="58">
        <v>33085</v>
      </c>
      <c r="H2" s="58">
        <v>96</v>
      </c>
      <c r="I2">
        <v>2.2166700000000001</v>
      </c>
      <c r="J2" s="59">
        <v>15119.85</v>
      </c>
      <c r="K2" s="59">
        <v>43.87</v>
      </c>
    </row>
    <row r="3" spans="1:11" x14ac:dyDescent="0.25">
      <c r="A3" t="s">
        <v>146</v>
      </c>
      <c r="B3" t="s">
        <v>147</v>
      </c>
      <c r="C3" s="58">
        <v>1192</v>
      </c>
      <c r="D3" s="58" t="s">
        <v>105</v>
      </c>
      <c r="E3" s="58">
        <v>617</v>
      </c>
      <c r="F3" s="58">
        <v>3800</v>
      </c>
      <c r="G3" s="58">
        <v>788367</v>
      </c>
      <c r="H3" s="58">
        <v>4899</v>
      </c>
      <c r="I3">
        <v>63.333329999999997</v>
      </c>
      <c r="J3" s="59">
        <v>469866.73</v>
      </c>
      <c r="K3" s="59">
        <v>2919.8</v>
      </c>
    </row>
    <row r="4" spans="1:11" x14ac:dyDescent="0.25">
      <c r="A4" t="s">
        <v>149</v>
      </c>
      <c r="B4" t="s">
        <v>147</v>
      </c>
      <c r="C4">
        <v>253</v>
      </c>
      <c r="D4" s="58" t="s">
        <v>105</v>
      </c>
      <c r="E4" s="58">
        <v>617</v>
      </c>
      <c r="F4" s="58">
        <v>8387</v>
      </c>
      <c r="G4" s="58">
        <v>5489346</v>
      </c>
      <c r="H4" s="58">
        <v>9858</v>
      </c>
      <c r="I4">
        <v>139.78333000000001</v>
      </c>
      <c r="J4" s="59">
        <v>694402.27</v>
      </c>
      <c r="K4" s="59">
        <v>1247.04</v>
      </c>
    </row>
    <row r="5" spans="1:11" x14ac:dyDescent="0.25">
      <c r="A5" t="s">
        <v>149</v>
      </c>
      <c r="B5" t="s">
        <v>147</v>
      </c>
      <c r="C5" s="58">
        <v>253</v>
      </c>
      <c r="D5" s="58" t="s">
        <v>122</v>
      </c>
      <c r="E5" s="58">
        <v>483</v>
      </c>
      <c r="F5" s="58">
        <v>29545</v>
      </c>
      <c r="G5" s="58">
        <v>3270960</v>
      </c>
      <c r="H5" s="58">
        <v>108683</v>
      </c>
      <c r="I5">
        <v>492.41667000000001</v>
      </c>
      <c r="J5" s="58">
        <v>413776</v>
      </c>
      <c r="K5" s="59">
        <v>13748.3995</v>
      </c>
    </row>
    <row r="6" spans="1:11" x14ac:dyDescent="0.25">
      <c r="A6" t="s">
        <v>149</v>
      </c>
      <c r="B6" t="s">
        <v>152</v>
      </c>
      <c r="C6">
        <v>200</v>
      </c>
      <c r="D6" s="58" t="s">
        <v>122</v>
      </c>
      <c r="E6" s="58">
        <v>483</v>
      </c>
      <c r="F6" s="58">
        <v>134</v>
      </c>
      <c r="G6" s="58">
        <v>15480</v>
      </c>
      <c r="H6" s="58">
        <v>488</v>
      </c>
      <c r="I6">
        <v>2.23333</v>
      </c>
      <c r="J6" s="59">
        <v>1548</v>
      </c>
      <c r="K6" s="59">
        <v>48.8</v>
      </c>
    </row>
    <row r="7" spans="1:11" x14ac:dyDescent="0.25">
      <c r="A7" t="s">
        <v>156</v>
      </c>
      <c r="B7" t="s">
        <v>144</v>
      </c>
      <c r="C7">
        <v>513</v>
      </c>
      <c r="D7" s="58" t="s">
        <v>122</v>
      </c>
      <c r="E7" s="58">
        <v>483</v>
      </c>
      <c r="F7">
        <v>120</v>
      </c>
      <c r="G7" s="58">
        <v>7740</v>
      </c>
      <c r="H7">
        <v>0</v>
      </c>
      <c r="I7">
        <v>2</v>
      </c>
      <c r="J7" s="59">
        <v>1985.31</v>
      </c>
      <c r="K7">
        <v>0</v>
      </c>
    </row>
    <row r="8" spans="1:11" x14ac:dyDescent="0.25">
      <c r="A8" t="s">
        <v>160</v>
      </c>
      <c r="B8" t="s">
        <v>147</v>
      </c>
      <c r="C8">
        <v>288</v>
      </c>
      <c r="D8" t="s">
        <v>105</v>
      </c>
      <c r="E8">
        <v>617</v>
      </c>
      <c r="F8" s="58">
        <v>2373</v>
      </c>
      <c r="G8" s="58">
        <v>1441035</v>
      </c>
      <c r="H8">
        <v>96</v>
      </c>
      <c r="I8">
        <v>39.549999999999997</v>
      </c>
      <c r="J8" s="59">
        <v>207509.04</v>
      </c>
      <c r="K8">
        <v>13.824</v>
      </c>
    </row>
    <row r="9" spans="1:11" x14ac:dyDescent="0.25">
      <c r="A9" t="s">
        <v>160</v>
      </c>
      <c r="B9" t="s">
        <v>147</v>
      </c>
      <c r="C9">
        <v>288</v>
      </c>
      <c r="D9" t="s">
        <v>114</v>
      </c>
      <c r="E9">
        <v>218</v>
      </c>
      <c r="F9">
        <v>328</v>
      </c>
      <c r="G9" s="58">
        <v>108000</v>
      </c>
      <c r="H9" s="58">
        <v>342</v>
      </c>
      <c r="I9">
        <v>5.4666699999999997</v>
      </c>
      <c r="J9" s="59">
        <v>15552</v>
      </c>
      <c r="K9">
        <v>49.247999999999998</v>
      </c>
    </row>
    <row r="10" spans="1:11" x14ac:dyDescent="0.25">
      <c r="A10" t="s">
        <v>160</v>
      </c>
      <c r="B10" t="s">
        <v>147</v>
      </c>
      <c r="C10">
        <v>288</v>
      </c>
      <c r="D10" t="s">
        <v>114</v>
      </c>
      <c r="E10">
        <v>640</v>
      </c>
      <c r="F10" s="58">
        <v>1432</v>
      </c>
      <c r="G10" s="58">
        <v>957460</v>
      </c>
      <c r="H10" s="58">
        <v>6662</v>
      </c>
      <c r="I10">
        <v>23.866669999999999</v>
      </c>
      <c r="J10" s="58">
        <v>137874</v>
      </c>
      <c r="K10">
        <v>959.32799999999997</v>
      </c>
    </row>
    <row r="11" spans="1:11" x14ac:dyDescent="0.25">
      <c r="A11" t="s">
        <v>160</v>
      </c>
      <c r="B11" t="s">
        <v>147</v>
      </c>
      <c r="C11">
        <v>288</v>
      </c>
      <c r="D11" t="s">
        <v>111</v>
      </c>
      <c r="E11">
        <v>619</v>
      </c>
      <c r="F11">
        <v>376</v>
      </c>
      <c r="G11" s="58">
        <v>216755</v>
      </c>
      <c r="H11">
        <v>611</v>
      </c>
      <c r="I11">
        <v>6.2666700000000004</v>
      </c>
      <c r="J11" s="58">
        <v>31213</v>
      </c>
      <c r="K11">
        <v>87.983999999999995</v>
      </c>
    </row>
    <row r="12" spans="1:11" x14ac:dyDescent="0.25">
      <c r="A12" t="s">
        <v>160</v>
      </c>
      <c r="B12" t="s">
        <v>147</v>
      </c>
      <c r="C12">
        <v>288</v>
      </c>
      <c r="D12" t="s">
        <v>111</v>
      </c>
      <c r="E12">
        <v>620</v>
      </c>
      <c r="F12" s="58">
        <v>1181</v>
      </c>
      <c r="G12" s="58">
        <v>628557</v>
      </c>
      <c r="H12" s="58">
        <v>5411</v>
      </c>
      <c r="I12">
        <v>19.683330000000002</v>
      </c>
      <c r="J12" s="58">
        <v>90512</v>
      </c>
      <c r="K12">
        <v>779.18399999999997</v>
      </c>
    </row>
    <row r="13" spans="1:11" x14ac:dyDescent="0.25">
      <c r="A13" t="s">
        <v>160</v>
      </c>
      <c r="B13" t="s">
        <v>161</v>
      </c>
      <c r="C13">
        <v>71</v>
      </c>
      <c r="D13" t="s">
        <v>114</v>
      </c>
      <c r="E13">
        <v>640</v>
      </c>
      <c r="F13">
        <v>69</v>
      </c>
      <c r="G13" s="58">
        <v>102585</v>
      </c>
      <c r="H13" s="58">
        <v>41419</v>
      </c>
      <c r="I13">
        <v>1.1499999999999999</v>
      </c>
      <c r="J13" s="59">
        <v>3641.77</v>
      </c>
      <c r="K13" s="59">
        <v>1470.3744999999999</v>
      </c>
    </row>
    <row r="14" spans="1:11" x14ac:dyDescent="0.25">
      <c r="A14" t="s">
        <v>160</v>
      </c>
      <c r="B14" t="s">
        <v>161</v>
      </c>
      <c r="C14">
        <v>71</v>
      </c>
      <c r="D14" t="s">
        <v>111</v>
      </c>
      <c r="E14">
        <v>619</v>
      </c>
      <c r="F14">
        <v>103</v>
      </c>
      <c r="G14" s="58">
        <v>123860</v>
      </c>
      <c r="H14" s="58">
        <v>18615</v>
      </c>
      <c r="I14">
        <v>1.7166699999999999</v>
      </c>
      <c r="J14" s="58">
        <v>4397</v>
      </c>
      <c r="K14" s="59">
        <v>660.83</v>
      </c>
    </row>
    <row r="15" spans="1:11" x14ac:dyDescent="0.25">
      <c r="A15" t="s">
        <v>160</v>
      </c>
      <c r="B15" t="s">
        <v>161</v>
      </c>
      <c r="C15">
        <v>71</v>
      </c>
      <c r="D15" t="s">
        <v>111</v>
      </c>
      <c r="E15">
        <v>620</v>
      </c>
      <c r="F15">
        <v>50</v>
      </c>
      <c r="G15" s="58">
        <v>57130</v>
      </c>
      <c r="H15" s="58">
        <v>10482</v>
      </c>
      <c r="I15">
        <v>0.83333000000000002</v>
      </c>
      <c r="J15" s="58">
        <v>2028</v>
      </c>
      <c r="K15" s="59">
        <v>372.11</v>
      </c>
    </row>
    <row r="16" spans="1:11" x14ac:dyDescent="0.25">
      <c r="A16" t="s">
        <v>160</v>
      </c>
      <c r="B16" t="s">
        <v>163</v>
      </c>
      <c r="C16">
        <v>97</v>
      </c>
      <c r="D16" t="s">
        <v>114</v>
      </c>
      <c r="E16">
        <v>218</v>
      </c>
      <c r="F16">
        <v>35</v>
      </c>
      <c r="G16" s="58">
        <v>27000</v>
      </c>
      <c r="H16" s="58">
        <v>7976</v>
      </c>
      <c r="I16">
        <v>0.58333000000000002</v>
      </c>
      <c r="J16" s="59">
        <v>1309.5</v>
      </c>
      <c r="K16" s="59">
        <v>386.84</v>
      </c>
    </row>
    <row r="17" spans="1:11" x14ac:dyDescent="0.25">
      <c r="A17" t="s">
        <v>160</v>
      </c>
      <c r="B17" t="s">
        <v>163</v>
      </c>
      <c r="C17">
        <v>97</v>
      </c>
      <c r="D17" t="s">
        <v>114</v>
      </c>
      <c r="E17">
        <v>640</v>
      </c>
      <c r="F17">
        <v>53</v>
      </c>
      <c r="G17" s="58">
        <v>68390</v>
      </c>
      <c r="H17" s="58">
        <v>20862</v>
      </c>
      <c r="I17">
        <v>0.88332999999999995</v>
      </c>
      <c r="J17" s="59">
        <v>3316.92</v>
      </c>
      <c r="K17" s="59">
        <v>1011.81</v>
      </c>
    </row>
    <row r="18" spans="1:11" x14ac:dyDescent="0.25">
      <c r="A18" t="s">
        <v>147</v>
      </c>
      <c r="B18" t="s">
        <v>146</v>
      </c>
      <c r="C18" s="58">
        <v>1192</v>
      </c>
      <c r="D18" t="s">
        <v>105</v>
      </c>
      <c r="E18">
        <v>617</v>
      </c>
      <c r="F18" s="58">
        <v>4342</v>
      </c>
      <c r="G18" s="58">
        <v>821452</v>
      </c>
      <c r="H18" s="58">
        <v>33542</v>
      </c>
      <c r="I18">
        <v>72.366669999999999</v>
      </c>
      <c r="J18" s="59">
        <v>489585.39</v>
      </c>
      <c r="K18" s="59">
        <v>19991.03</v>
      </c>
    </row>
    <row r="19" spans="1:11" x14ac:dyDescent="0.25">
      <c r="A19" t="s">
        <v>147</v>
      </c>
      <c r="B19" t="s">
        <v>149</v>
      </c>
      <c r="C19">
        <v>253</v>
      </c>
      <c r="D19" t="s">
        <v>105</v>
      </c>
      <c r="E19">
        <v>617</v>
      </c>
      <c r="F19" s="58">
        <v>9169</v>
      </c>
      <c r="G19" s="58">
        <v>5489346</v>
      </c>
      <c r="H19" s="58">
        <v>9</v>
      </c>
      <c r="I19">
        <v>152.81666999999999</v>
      </c>
      <c r="J19" s="59">
        <v>694402.27</v>
      </c>
      <c r="K19">
        <v>1.1385000000000001</v>
      </c>
    </row>
    <row r="20" spans="1:11" x14ac:dyDescent="0.25">
      <c r="A20" t="s">
        <v>147</v>
      </c>
      <c r="B20" t="s">
        <v>149</v>
      </c>
      <c r="C20" s="58">
        <v>253</v>
      </c>
      <c r="D20" t="s">
        <v>122</v>
      </c>
      <c r="E20">
        <v>483</v>
      </c>
      <c r="F20" s="58">
        <v>30729</v>
      </c>
      <c r="G20" s="58">
        <v>3270960</v>
      </c>
      <c r="H20" s="58">
        <v>6653</v>
      </c>
      <c r="I20">
        <v>512.15</v>
      </c>
      <c r="J20" s="59">
        <v>413776.44</v>
      </c>
      <c r="K20" s="59">
        <v>841.6</v>
      </c>
    </row>
    <row r="21" spans="1:11" x14ac:dyDescent="0.25">
      <c r="A21" t="s">
        <v>147</v>
      </c>
      <c r="B21" t="s">
        <v>160</v>
      </c>
      <c r="C21">
        <v>288</v>
      </c>
      <c r="D21" t="s">
        <v>105</v>
      </c>
      <c r="E21">
        <v>617</v>
      </c>
      <c r="F21" s="58">
        <v>2482</v>
      </c>
      <c r="G21" s="58">
        <v>1407950</v>
      </c>
      <c r="H21" s="58">
        <v>30796</v>
      </c>
      <c r="I21">
        <v>41.366669999999999</v>
      </c>
      <c r="J21" s="59">
        <v>202744.8</v>
      </c>
      <c r="K21" s="59">
        <v>4434.62</v>
      </c>
    </row>
    <row r="22" spans="1:11" x14ac:dyDescent="0.25">
      <c r="A22" t="s">
        <v>147</v>
      </c>
      <c r="B22" t="s">
        <v>160</v>
      </c>
      <c r="C22">
        <v>288</v>
      </c>
      <c r="D22" t="s">
        <v>114</v>
      </c>
      <c r="E22">
        <v>640</v>
      </c>
      <c r="F22" s="58">
        <v>592</v>
      </c>
      <c r="G22" s="58">
        <v>376145</v>
      </c>
      <c r="H22" s="58">
        <v>113806</v>
      </c>
      <c r="I22">
        <v>9.8666699999999992</v>
      </c>
      <c r="J22" s="58">
        <v>54165</v>
      </c>
      <c r="K22" s="59">
        <v>16388.060000000001</v>
      </c>
    </row>
    <row r="23" spans="1:11" x14ac:dyDescent="0.25">
      <c r="A23" t="s">
        <v>147</v>
      </c>
      <c r="B23" t="s">
        <v>160</v>
      </c>
      <c r="C23">
        <v>288</v>
      </c>
      <c r="D23" t="s">
        <v>111</v>
      </c>
      <c r="E23">
        <v>619</v>
      </c>
      <c r="F23" s="58">
        <v>394</v>
      </c>
      <c r="G23" s="58">
        <v>216755</v>
      </c>
      <c r="H23" s="58">
        <v>34153</v>
      </c>
      <c r="I23">
        <v>6.5666700000000002</v>
      </c>
      <c r="J23" s="59">
        <v>31212.720000000001</v>
      </c>
      <c r="K23" s="59">
        <v>4918.03</v>
      </c>
    </row>
    <row r="24" spans="1:11" x14ac:dyDescent="0.25">
      <c r="A24" t="s">
        <v>147</v>
      </c>
      <c r="B24" t="s">
        <v>160</v>
      </c>
      <c r="C24">
        <v>288</v>
      </c>
      <c r="D24" t="s">
        <v>111</v>
      </c>
      <c r="E24">
        <v>620</v>
      </c>
      <c r="F24" s="58">
        <v>1141</v>
      </c>
      <c r="G24" s="58">
        <v>571828</v>
      </c>
      <c r="H24" s="58">
        <v>99381</v>
      </c>
      <c r="I24">
        <v>19.016670000000001</v>
      </c>
      <c r="J24" s="59">
        <v>82343.23</v>
      </c>
      <c r="K24" s="59">
        <v>14310.86</v>
      </c>
    </row>
    <row r="25" spans="1:11" x14ac:dyDescent="0.25">
      <c r="A25" t="s">
        <v>147</v>
      </c>
      <c r="B25" t="s">
        <v>147</v>
      </c>
      <c r="C25">
        <v>0</v>
      </c>
      <c r="D25" t="s">
        <v>122</v>
      </c>
      <c r="E25">
        <v>483</v>
      </c>
      <c r="F25" s="58">
        <v>1339</v>
      </c>
      <c r="G25" s="58">
        <v>85140</v>
      </c>
      <c r="H25" s="58">
        <v>152</v>
      </c>
      <c r="I25">
        <v>22.316669999999998</v>
      </c>
      <c r="J25" s="58">
        <v>0</v>
      </c>
      <c r="K25" s="59">
        <v>0</v>
      </c>
    </row>
    <row r="26" spans="1:11" x14ac:dyDescent="0.25">
      <c r="A26" t="s">
        <v>147</v>
      </c>
      <c r="B26" t="s">
        <v>165</v>
      </c>
      <c r="C26">
        <v>318</v>
      </c>
      <c r="D26" t="s">
        <v>114</v>
      </c>
      <c r="E26">
        <v>218</v>
      </c>
      <c r="F26" s="58">
        <v>367</v>
      </c>
      <c r="G26" s="58">
        <v>108583</v>
      </c>
      <c r="H26" s="58">
        <v>68724</v>
      </c>
      <c r="I26">
        <v>6.1166700000000001</v>
      </c>
      <c r="J26" s="59">
        <v>17264.7</v>
      </c>
      <c r="K26" s="59">
        <v>10927.12</v>
      </c>
    </row>
    <row r="27" spans="1:11" x14ac:dyDescent="0.25">
      <c r="A27" t="s">
        <v>147</v>
      </c>
      <c r="B27" t="s">
        <v>165</v>
      </c>
      <c r="C27">
        <v>318</v>
      </c>
      <c r="D27" t="s">
        <v>114</v>
      </c>
      <c r="E27">
        <v>640</v>
      </c>
      <c r="F27" s="58">
        <v>124</v>
      </c>
      <c r="G27" s="58">
        <v>68390</v>
      </c>
      <c r="H27" s="58">
        <v>40899</v>
      </c>
      <c r="I27">
        <v>2.0666699999999998</v>
      </c>
      <c r="J27" s="59">
        <v>10874.01</v>
      </c>
      <c r="K27" s="59">
        <v>6502.94</v>
      </c>
    </row>
    <row r="28" spans="1:11" x14ac:dyDescent="0.25">
      <c r="A28" t="s">
        <v>147</v>
      </c>
      <c r="B28" t="s">
        <v>165</v>
      </c>
      <c r="C28">
        <v>318</v>
      </c>
      <c r="D28" t="s">
        <v>122</v>
      </c>
      <c r="E28">
        <v>483</v>
      </c>
      <c r="F28" s="58">
        <v>6023</v>
      </c>
      <c r="G28" s="58">
        <v>534580</v>
      </c>
      <c r="H28" s="58">
        <v>75305</v>
      </c>
      <c r="I28">
        <v>100.38333</v>
      </c>
      <c r="J28" s="59">
        <v>84998.22</v>
      </c>
      <c r="K28" s="59">
        <v>11973.5</v>
      </c>
    </row>
    <row r="29" spans="1:11" x14ac:dyDescent="0.25">
      <c r="A29" t="s">
        <v>147</v>
      </c>
      <c r="B29" t="s">
        <v>165</v>
      </c>
      <c r="C29">
        <v>318</v>
      </c>
      <c r="D29" t="s">
        <v>111</v>
      </c>
      <c r="E29">
        <v>619</v>
      </c>
      <c r="F29">
        <v>400</v>
      </c>
      <c r="G29" s="58">
        <v>216755</v>
      </c>
      <c r="H29" s="58">
        <v>109480</v>
      </c>
      <c r="I29">
        <v>6.6666699999999999</v>
      </c>
      <c r="J29" s="59">
        <v>34464.050000000003</v>
      </c>
      <c r="K29" s="59">
        <v>17407.32</v>
      </c>
    </row>
    <row r="30" spans="1:11" x14ac:dyDescent="0.25">
      <c r="A30" t="s">
        <v>147</v>
      </c>
      <c r="B30" t="s">
        <v>165</v>
      </c>
      <c r="C30">
        <v>318</v>
      </c>
      <c r="D30" t="s">
        <v>111</v>
      </c>
      <c r="E30">
        <v>620</v>
      </c>
      <c r="F30" s="58">
        <v>970</v>
      </c>
      <c r="G30" s="58">
        <v>457040</v>
      </c>
      <c r="H30" s="58">
        <v>242683</v>
      </c>
      <c r="I30">
        <v>16.16667</v>
      </c>
      <c r="J30" s="58">
        <v>72669</v>
      </c>
      <c r="K30" s="59">
        <v>38586.6</v>
      </c>
    </row>
    <row r="31" spans="1:11" x14ac:dyDescent="0.25">
      <c r="A31" t="s">
        <v>147</v>
      </c>
      <c r="B31" t="s">
        <v>166</v>
      </c>
      <c r="C31">
        <v>399</v>
      </c>
      <c r="D31" t="s">
        <v>105</v>
      </c>
      <c r="E31">
        <v>617</v>
      </c>
      <c r="F31" s="58">
        <v>18451</v>
      </c>
      <c r="G31" s="58">
        <v>8688629</v>
      </c>
      <c r="H31" s="58">
        <v>1679806</v>
      </c>
      <c r="I31">
        <v>307.51666999999998</v>
      </c>
      <c r="J31" s="58">
        <v>1733381</v>
      </c>
      <c r="K31" s="59">
        <v>335121.3</v>
      </c>
    </row>
    <row r="32" spans="1:11" x14ac:dyDescent="0.25">
      <c r="A32" t="s">
        <v>147</v>
      </c>
      <c r="B32" t="s">
        <v>166</v>
      </c>
      <c r="C32">
        <v>399</v>
      </c>
      <c r="D32" t="s">
        <v>114</v>
      </c>
      <c r="E32">
        <v>640</v>
      </c>
      <c r="F32" s="58">
        <v>7413</v>
      </c>
      <c r="G32" s="58">
        <v>3898230</v>
      </c>
      <c r="H32" s="58">
        <v>2447822</v>
      </c>
      <c r="I32">
        <v>123.55</v>
      </c>
      <c r="J32" s="59">
        <v>777696.89</v>
      </c>
      <c r="K32" s="59">
        <v>488340.49</v>
      </c>
    </row>
    <row r="33" spans="1:11" x14ac:dyDescent="0.25">
      <c r="A33" t="s">
        <v>147</v>
      </c>
      <c r="B33" t="s">
        <v>166</v>
      </c>
      <c r="C33">
        <v>399</v>
      </c>
      <c r="D33" t="s">
        <v>110</v>
      </c>
      <c r="E33">
        <v>556</v>
      </c>
      <c r="F33" s="58">
        <v>4980</v>
      </c>
      <c r="G33" s="58">
        <v>2538000</v>
      </c>
      <c r="H33" s="58">
        <v>1714770</v>
      </c>
      <c r="I33">
        <v>83</v>
      </c>
      <c r="J33" s="59">
        <v>506331</v>
      </c>
      <c r="K33" s="59">
        <v>342096.62</v>
      </c>
    </row>
    <row r="34" spans="1:11" x14ac:dyDescent="0.25">
      <c r="A34" t="s">
        <v>147</v>
      </c>
      <c r="B34" t="s">
        <v>166</v>
      </c>
      <c r="C34">
        <v>399</v>
      </c>
      <c r="D34" t="s">
        <v>122</v>
      </c>
      <c r="E34">
        <v>483</v>
      </c>
      <c r="F34" s="58">
        <v>13774</v>
      </c>
      <c r="G34" s="58">
        <v>1015500</v>
      </c>
      <c r="H34" s="58">
        <v>807</v>
      </c>
      <c r="I34">
        <v>229.56666999999999</v>
      </c>
      <c r="J34" s="59">
        <v>202592.25</v>
      </c>
      <c r="K34" s="59">
        <v>161</v>
      </c>
    </row>
    <row r="35" spans="1:11" x14ac:dyDescent="0.25">
      <c r="A35" t="s">
        <v>147</v>
      </c>
      <c r="B35" t="s">
        <v>166</v>
      </c>
      <c r="C35">
        <v>399</v>
      </c>
      <c r="D35" t="s">
        <v>111</v>
      </c>
      <c r="E35">
        <v>619</v>
      </c>
      <c r="F35" s="58">
        <v>2526</v>
      </c>
      <c r="G35" s="58">
        <v>1146035</v>
      </c>
      <c r="H35" s="58">
        <v>635514</v>
      </c>
      <c r="I35">
        <v>42.1</v>
      </c>
      <c r="J35" s="59">
        <v>228633.98</v>
      </c>
      <c r="K35" s="59">
        <v>126785.04</v>
      </c>
    </row>
    <row r="36" spans="1:11" x14ac:dyDescent="0.25">
      <c r="A36" t="s">
        <v>147</v>
      </c>
      <c r="B36" t="s">
        <v>166</v>
      </c>
      <c r="C36">
        <v>399</v>
      </c>
      <c r="D36" t="s">
        <v>111</v>
      </c>
      <c r="E36">
        <v>620</v>
      </c>
      <c r="F36" s="58">
        <v>4445</v>
      </c>
      <c r="G36" s="58">
        <v>1856812</v>
      </c>
      <c r="H36" s="58">
        <v>1191569</v>
      </c>
      <c r="I36">
        <v>74.083330000000004</v>
      </c>
      <c r="J36" s="59">
        <v>370433.99</v>
      </c>
      <c r="K36" s="59">
        <v>237718.01550000001</v>
      </c>
    </row>
    <row r="37" spans="1:11" x14ac:dyDescent="0.25">
      <c r="A37" t="s">
        <v>147</v>
      </c>
      <c r="B37" t="s">
        <v>157</v>
      </c>
      <c r="C37">
        <v>725</v>
      </c>
      <c r="D37" t="s">
        <v>105</v>
      </c>
      <c r="E37">
        <v>617</v>
      </c>
      <c r="F37" s="58">
        <v>6372</v>
      </c>
      <c r="G37" s="58">
        <v>1903635</v>
      </c>
      <c r="H37" s="58">
        <v>117663</v>
      </c>
      <c r="I37">
        <v>106.2</v>
      </c>
      <c r="J37" s="59">
        <v>690067.69</v>
      </c>
      <c r="K37" s="59">
        <v>42652.84</v>
      </c>
    </row>
    <row r="38" spans="1:11" x14ac:dyDescent="0.25">
      <c r="A38" t="s">
        <v>147</v>
      </c>
      <c r="B38" t="s">
        <v>157</v>
      </c>
      <c r="C38">
        <v>725</v>
      </c>
      <c r="D38" t="s">
        <v>122</v>
      </c>
      <c r="E38">
        <v>483</v>
      </c>
      <c r="F38" s="58">
        <v>156</v>
      </c>
      <c r="G38" s="58">
        <v>7740</v>
      </c>
      <c r="H38" s="58">
        <v>0</v>
      </c>
      <c r="I38">
        <v>2.6</v>
      </c>
      <c r="J38" s="59">
        <v>2805.75</v>
      </c>
      <c r="K38" s="59">
        <v>0</v>
      </c>
    </row>
    <row r="39" spans="1:11" x14ac:dyDescent="0.25">
      <c r="A39" t="s">
        <v>147</v>
      </c>
      <c r="B39" t="s">
        <v>157</v>
      </c>
      <c r="C39">
        <v>725</v>
      </c>
      <c r="D39" t="s">
        <v>111</v>
      </c>
      <c r="E39">
        <v>619</v>
      </c>
      <c r="F39" s="58">
        <v>3041</v>
      </c>
      <c r="G39" s="58">
        <v>867020</v>
      </c>
      <c r="H39" s="58">
        <v>8349</v>
      </c>
      <c r="I39">
        <v>50.683329999999998</v>
      </c>
      <c r="J39" s="58">
        <v>314295</v>
      </c>
      <c r="K39" s="59">
        <v>3026.51</v>
      </c>
    </row>
    <row r="40" spans="1:11" x14ac:dyDescent="0.25">
      <c r="A40" t="s">
        <v>147</v>
      </c>
      <c r="B40" t="s">
        <v>157</v>
      </c>
      <c r="C40">
        <v>725</v>
      </c>
      <c r="D40" t="s">
        <v>111</v>
      </c>
      <c r="E40">
        <v>620</v>
      </c>
      <c r="F40" s="58">
        <v>2368</v>
      </c>
      <c r="G40" s="58">
        <v>628430</v>
      </c>
      <c r="H40" s="58">
        <v>18945</v>
      </c>
      <c r="I40">
        <v>39.466670000000001</v>
      </c>
      <c r="J40" s="59">
        <v>227805.88</v>
      </c>
      <c r="K40" s="59">
        <v>6867.56</v>
      </c>
    </row>
    <row r="41" spans="1:11" x14ac:dyDescent="0.25">
      <c r="A41" t="s">
        <v>147</v>
      </c>
      <c r="B41" t="s">
        <v>168</v>
      </c>
      <c r="C41">
        <v>160</v>
      </c>
      <c r="D41" t="s">
        <v>105</v>
      </c>
      <c r="E41">
        <v>617</v>
      </c>
      <c r="F41" s="58">
        <v>4347</v>
      </c>
      <c r="G41" s="58">
        <v>3095273</v>
      </c>
      <c r="H41" s="58">
        <v>5162</v>
      </c>
      <c r="I41">
        <v>72.45</v>
      </c>
      <c r="J41" s="58">
        <v>247622</v>
      </c>
      <c r="K41" s="59">
        <v>412.96</v>
      </c>
    </row>
    <row r="42" spans="1:11" x14ac:dyDescent="0.25">
      <c r="A42" t="s">
        <v>147</v>
      </c>
      <c r="B42" t="s">
        <v>168</v>
      </c>
      <c r="C42">
        <v>160</v>
      </c>
      <c r="D42" t="s">
        <v>122</v>
      </c>
      <c r="E42">
        <v>483</v>
      </c>
      <c r="F42" s="58">
        <v>787</v>
      </c>
      <c r="G42" s="58">
        <v>116100</v>
      </c>
      <c r="H42" s="58">
        <v>0</v>
      </c>
      <c r="I42">
        <v>13.116669999999999</v>
      </c>
      <c r="J42" s="59">
        <v>9288</v>
      </c>
      <c r="K42" s="59">
        <v>0</v>
      </c>
    </row>
    <row r="43" spans="1:11" x14ac:dyDescent="0.25">
      <c r="A43" t="s">
        <v>147</v>
      </c>
      <c r="B43" t="s">
        <v>161</v>
      </c>
      <c r="C43">
        <v>329</v>
      </c>
      <c r="D43" t="s">
        <v>105</v>
      </c>
      <c r="E43">
        <v>617</v>
      </c>
      <c r="F43" s="58">
        <v>3726</v>
      </c>
      <c r="G43" s="58">
        <v>1925552</v>
      </c>
      <c r="H43" s="58">
        <v>205466</v>
      </c>
      <c r="I43">
        <v>62.1</v>
      </c>
      <c r="J43" s="59">
        <v>316753.3</v>
      </c>
      <c r="K43" s="59">
        <v>33799.160000000003</v>
      </c>
    </row>
    <row r="44" spans="1:11" x14ac:dyDescent="0.25">
      <c r="A44" t="s">
        <v>147</v>
      </c>
      <c r="B44" t="s">
        <v>161</v>
      </c>
      <c r="C44">
        <v>329</v>
      </c>
      <c r="D44" t="s">
        <v>114</v>
      </c>
      <c r="E44">
        <v>218</v>
      </c>
      <c r="F44" s="58">
        <v>272</v>
      </c>
      <c r="G44" s="58">
        <v>81908</v>
      </c>
      <c r="H44" s="58">
        <v>39849</v>
      </c>
      <c r="I44">
        <v>4.5333300000000003</v>
      </c>
      <c r="J44" s="59">
        <v>13473.87</v>
      </c>
      <c r="K44" s="59">
        <v>6555.16</v>
      </c>
    </row>
    <row r="45" spans="1:11" x14ac:dyDescent="0.25">
      <c r="A45" t="s">
        <v>147</v>
      </c>
      <c r="B45" t="s">
        <v>161</v>
      </c>
      <c r="C45">
        <v>329</v>
      </c>
      <c r="D45" t="s">
        <v>114</v>
      </c>
      <c r="E45">
        <v>640</v>
      </c>
      <c r="F45" s="58">
        <v>1828</v>
      </c>
      <c r="G45" s="58">
        <v>1094240</v>
      </c>
      <c r="H45" s="58">
        <v>440023</v>
      </c>
      <c r="I45">
        <v>30.466670000000001</v>
      </c>
      <c r="J45" s="59">
        <v>180002.48</v>
      </c>
      <c r="K45" s="59">
        <v>72383.78</v>
      </c>
    </row>
    <row r="46" spans="1:11" x14ac:dyDescent="0.25">
      <c r="A46" t="s">
        <v>147</v>
      </c>
      <c r="B46" t="s">
        <v>161</v>
      </c>
      <c r="C46">
        <v>329</v>
      </c>
      <c r="D46" t="s">
        <v>111</v>
      </c>
      <c r="E46">
        <v>619</v>
      </c>
      <c r="F46" s="58">
        <v>532</v>
      </c>
      <c r="G46" s="58">
        <v>278685</v>
      </c>
      <c r="H46" s="58">
        <v>118489</v>
      </c>
      <c r="I46">
        <v>8.8666699999999992</v>
      </c>
      <c r="J46" s="58">
        <v>45844</v>
      </c>
      <c r="K46" s="59">
        <v>19491.439999999999</v>
      </c>
    </row>
    <row r="47" spans="1:11" x14ac:dyDescent="0.25">
      <c r="A47" t="s">
        <v>147</v>
      </c>
      <c r="B47" t="s">
        <v>161</v>
      </c>
      <c r="C47">
        <v>329</v>
      </c>
      <c r="D47" t="s">
        <v>111</v>
      </c>
      <c r="E47">
        <v>620</v>
      </c>
      <c r="F47" s="58">
        <v>1612</v>
      </c>
      <c r="G47" s="58">
        <v>714125</v>
      </c>
      <c r="H47" s="58">
        <v>326733</v>
      </c>
      <c r="I47">
        <v>26.866669999999999</v>
      </c>
      <c r="J47" s="58">
        <v>117474</v>
      </c>
      <c r="K47" s="59">
        <v>53747.58</v>
      </c>
    </row>
    <row r="48" spans="1:11" x14ac:dyDescent="0.25">
      <c r="A48" t="s">
        <v>147</v>
      </c>
      <c r="B48" t="s">
        <v>171</v>
      </c>
      <c r="C48">
        <v>484</v>
      </c>
      <c r="D48" t="s">
        <v>114</v>
      </c>
      <c r="E48">
        <v>218</v>
      </c>
      <c r="F48" s="58">
        <v>8265</v>
      </c>
      <c r="G48" s="58">
        <v>1671633</v>
      </c>
      <c r="H48" s="58">
        <v>1134715</v>
      </c>
      <c r="I48">
        <v>137.75</v>
      </c>
      <c r="J48" s="59">
        <v>404535.19</v>
      </c>
      <c r="K48" s="59">
        <v>274601.03000000003</v>
      </c>
    </row>
    <row r="49" spans="1:11" x14ac:dyDescent="0.25">
      <c r="A49" t="s">
        <v>147</v>
      </c>
      <c r="B49" t="s">
        <v>152</v>
      </c>
      <c r="C49">
        <v>59</v>
      </c>
      <c r="D49" t="s">
        <v>122</v>
      </c>
      <c r="E49">
        <v>483</v>
      </c>
      <c r="F49" s="58">
        <v>15379</v>
      </c>
      <c r="G49" s="58">
        <v>4449520</v>
      </c>
      <c r="H49" s="58">
        <v>5236</v>
      </c>
      <c r="I49">
        <v>256.31666999999999</v>
      </c>
      <c r="J49" s="59">
        <v>131260.84</v>
      </c>
      <c r="K49" s="59">
        <v>154.46</v>
      </c>
    </row>
    <row r="50" spans="1:11" x14ac:dyDescent="0.25">
      <c r="A50" t="s">
        <v>147</v>
      </c>
      <c r="B50" t="s">
        <v>144</v>
      </c>
      <c r="C50">
        <v>261</v>
      </c>
      <c r="D50" t="s">
        <v>105</v>
      </c>
      <c r="E50">
        <v>617</v>
      </c>
      <c r="F50" s="58">
        <v>1880</v>
      </c>
      <c r="G50" s="58">
        <v>1100166</v>
      </c>
      <c r="H50" s="58">
        <v>15626</v>
      </c>
      <c r="I50">
        <v>31.33333</v>
      </c>
      <c r="J50" s="59">
        <v>143571.66</v>
      </c>
      <c r="K50" s="59">
        <v>2039.19</v>
      </c>
    </row>
    <row r="51" spans="1:11" x14ac:dyDescent="0.25">
      <c r="A51" t="s">
        <v>147</v>
      </c>
      <c r="B51" t="s">
        <v>144</v>
      </c>
      <c r="C51">
        <v>261</v>
      </c>
      <c r="D51" t="s">
        <v>114</v>
      </c>
      <c r="E51">
        <v>640</v>
      </c>
      <c r="F51" s="58">
        <v>111</v>
      </c>
      <c r="G51" s="58">
        <v>68390</v>
      </c>
      <c r="H51" s="58">
        <v>17253</v>
      </c>
      <c r="I51">
        <v>1.85</v>
      </c>
      <c r="J51" s="59">
        <v>8924.9</v>
      </c>
      <c r="K51" s="59">
        <v>2251.52</v>
      </c>
    </row>
    <row r="52" spans="1:11" x14ac:dyDescent="0.25">
      <c r="A52" t="s">
        <v>147</v>
      </c>
      <c r="B52" t="s">
        <v>144</v>
      </c>
      <c r="C52">
        <v>261</v>
      </c>
      <c r="D52" t="s">
        <v>122</v>
      </c>
      <c r="E52">
        <v>483</v>
      </c>
      <c r="F52" s="58">
        <v>16711</v>
      </c>
      <c r="G52" s="58">
        <v>1867940</v>
      </c>
      <c r="H52" s="58">
        <v>69352</v>
      </c>
      <c r="I52">
        <v>278.51666999999998</v>
      </c>
      <c r="J52" s="58">
        <v>243766</v>
      </c>
      <c r="K52" s="59">
        <v>9050.44</v>
      </c>
    </row>
    <row r="53" spans="1:11" x14ac:dyDescent="0.25">
      <c r="A53" t="s">
        <v>147</v>
      </c>
      <c r="B53" t="s">
        <v>172</v>
      </c>
      <c r="C53">
        <v>329</v>
      </c>
      <c r="D53" t="s">
        <v>114</v>
      </c>
      <c r="E53">
        <v>218</v>
      </c>
      <c r="F53" s="58">
        <v>1361</v>
      </c>
      <c r="G53" s="58">
        <v>379009</v>
      </c>
      <c r="H53" s="58">
        <v>187440</v>
      </c>
      <c r="I53">
        <v>22.683330000000002</v>
      </c>
      <c r="J53" s="59">
        <v>62346.98</v>
      </c>
      <c r="K53" s="59">
        <v>30833.88</v>
      </c>
    </row>
    <row r="54" spans="1:11" x14ac:dyDescent="0.25">
      <c r="A54" t="s">
        <v>147</v>
      </c>
      <c r="B54" t="s">
        <v>172</v>
      </c>
      <c r="C54">
        <v>329</v>
      </c>
      <c r="D54" t="s">
        <v>114</v>
      </c>
      <c r="E54">
        <v>640</v>
      </c>
      <c r="F54">
        <v>62</v>
      </c>
      <c r="G54" s="58">
        <v>34195</v>
      </c>
      <c r="H54" s="58">
        <v>17698</v>
      </c>
      <c r="I54">
        <v>1.0333300000000001</v>
      </c>
      <c r="J54" s="59">
        <v>5625.08</v>
      </c>
      <c r="K54" s="59">
        <v>2911.32</v>
      </c>
    </row>
    <row r="55" spans="1:11" x14ac:dyDescent="0.25">
      <c r="A55" t="s">
        <v>147</v>
      </c>
      <c r="B55" t="s">
        <v>172</v>
      </c>
      <c r="C55">
        <v>329</v>
      </c>
      <c r="D55" t="s">
        <v>122</v>
      </c>
      <c r="E55">
        <v>483</v>
      </c>
      <c r="F55" s="58">
        <v>119</v>
      </c>
      <c r="G55" s="58">
        <v>7740</v>
      </c>
      <c r="H55" s="58">
        <v>0</v>
      </c>
      <c r="I55">
        <v>1.98333</v>
      </c>
      <c r="J55" s="59">
        <v>1273.23</v>
      </c>
      <c r="K55" s="59">
        <v>0</v>
      </c>
    </row>
    <row r="56" spans="1:11" x14ac:dyDescent="0.25">
      <c r="A56" t="s">
        <v>147</v>
      </c>
      <c r="B56" t="s">
        <v>173</v>
      </c>
      <c r="C56">
        <v>117</v>
      </c>
      <c r="D56" t="s">
        <v>122</v>
      </c>
      <c r="E56">
        <v>483</v>
      </c>
      <c r="F56" s="58">
        <v>11636</v>
      </c>
      <c r="G56" s="58">
        <v>2131360</v>
      </c>
      <c r="H56" s="58">
        <v>12842</v>
      </c>
      <c r="I56">
        <v>193.93333000000001</v>
      </c>
      <c r="J56" s="59">
        <v>124684.56</v>
      </c>
      <c r="K56" s="59">
        <v>751.26</v>
      </c>
    </row>
    <row r="57" spans="1:11" x14ac:dyDescent="0.25">
      <c r="A57" t="s">
        <v>147</v>
      </c>
      <c r="B57" t="s">
        <v>163</v>
      </c>
      <c r="C57">
        <v>195</v>
      </c>
      <c r="D57" t="s">
        <v>114</v>
      </c>
      <c r="E57">
        <v>218</v>
      </c>
      <c r="F57" s="58">
        <v>190</v>
      </c>
      <c r="G57" s="58">
        <v>81000</v>
      </c>
      <c r="H57" s="58">
        <v>39606</v>
      </c>
      <c r="I57">
        <v>3.1666699999999999</v>
      </c>
      <c r="J57" s="58">
        <v>7898</v>
      </c>
      <c r="K57" s="59">
        <v>3861.59</v>
      </c>
    </row>
    <row r="58" spans="1:11" x14ac:dyDescent="0.25">
      <c r="A58" t="s">
        <v>147</v>
      </c>
      <c r="B58" t="s">
        <v>163</v>
      </c>
      <c r="C58">
        <v>195</v>
      </c>
      <c r="D58" t="s">
        <v>114</v>
      </c>
      <c r="E58">
        <v>640</v>
      </c>
      <c r="F58" s="58">
        <v>23</v>
      </c>
      <c r="G58" s="58">
        <v>34195</v>
      </c>
      <c r="H58" s="58">
        <v>9626</v>
      </c>
      <c r="I58">
        <v>0.38333</v>
      </c>
      <c r="J58" s="58">
        <v>3334</v>
      </c>
      <c r="K58" s="59">
        <v>938.54</v>
      </c>
    </row>
    <row r="59" spans="1:11" x14ac:dyDescent="0.25">
      <c r="A59" t="s">
        <v>147</v>
      </c>
      <c r="B59" t="s">
        <v>174</v>
      </c>
      <c r="C59">
        <v>571</v>
      </c>
      <c r="D59" t="s">
        <v>105</v>
      </c>
      <c r="E59">
        <v>617</v>
      </c>
      <c r="F59" s="58">
        <v>33568</v>
      </c>
      <c r="G59" s="58">
        <v>12438075</v>
      </c>
      <c r="H59" s="58">
        <v>8900</v>
      </c>
      <c r="I59">
        <v>559.46667000000002</v>
      </c>
      <c r="J59" s="59">
        <v>3551070.41</v>
      </c>
      <c r="K59" s="59">
        <v>2540.9499999999998</v>
      </c>
    </row>
    <row r="60" spans="1:11" x14ac:dyDescent="0.25">
      <c r="A60" t="s">
        <v>147</v>
      </c>
      <c r="B60" t="s">
        <v>176</v>
      </c>
      <c r="C60">
        <v>442</v>
      </c>
      <c r="D60" t="s">
        <v>114</v>
      </c>
      <c r="E60">
        <v>218</v>
      </c>
      <c r="F60" s="58">
        <v>2644</v>
      </c>
      <c r="G60" s="58">
        <v>594000</v>
      </c>
      <c r="H60" s="58">
        <v>385292</v>
      </c>
      <c r="I60">
        <v>44.066670000000002</v>
      </c>
      <c r="J60" s="59">
        <v>131274</v>
      </c>
      <c r="K60" s="59">
        <v>85149.53</v>
      </c>
    </row>
    <row r="61" spans="1:11" x14ac:dyDescent="0.25">
      <c r="A61" t="s">
        <v>147</v>
      </c>
      <c r="B61" t="s">
        <v>176</v>
      </c>
      <c r="C61">
        <v>442</v>
      </c>
      <c r="D61" t="s">
        <v>122</v>
      </c>
      <c r="E61">
        <v>483</v>
      </c>
      <c r="F61" s="58">
        <v>6907</v>
      </c>
      <c r="G61" s="58">
        <v>465180</v>
      </c>
      <c r="H61" s="58">
        <v>44136</v>
      </c>
      <c r="I61">
        <v>115.11667</v>
      </c>
      <c r="J61" s="58">
        <v>102805</v>
      </c>
      <c r="K61" s="59">
        <v>9754.06</v>
      </c>
    </row>
    <row r="62" spans="1:11" x14ac:dyDescent="0.25">
      <c r="A62" t="s">
        <v>147</v>
      </c>
      <c r="B62" t="s">
        <v>176</v>
      </c>
      <c r="C62">
        <v>442</v>
      </c>
      <c r="D62" t="s">
        <v>111</v>
      </c>
      <c r="E62">
        <v>620</v>
      </c>
      <c r="F62" s="58">
        <v>1912</v>
      </c>
      <c r="G62" s="58">
        <v>714125</v>
      </c>
      <c r="H62" s="58">
        <v>343680</v>
      </c>
      <c r="I62">
        <v>31.866669999999999</v>
      </c>
      <c r="J62" s="58">
        <v>157822</v>
      </c>
      <c r="K62" s="59">
        <v>75953.279999999999</v>
      </c>
    </row>
    <row r="63" spans="1:11" x14ac:dyDescent="0.25">
      <c r="A63" t="s">
        <v>147</v>
      </c>
      <c r="B63" t="s">
        <v>239</v>
      </c>
      <c r="C63">
        <v>775</v>
      </c>
      <c r="D63" t="s">
        <v>105</v>
      </c>
      <c r="E63">
        <v>617</v>
      </c>
      <c r="F63" s="58">
        <v>122</v>
      </c>
      <c r="G63" s="58">
        <v>35385</v>
      </c>
      <c r="H63" s="58">
        <v>0</v>
      </c>
      <c r="I63">
        <v>2.0333299999999999</v>
      </c>
      <c r="J63" s="59">
        <v>13711.69</v>
      </c>
      <c r="K63" s="59">
        <v>0</v>
      </c>
    </row>
    <row r="64" spans="1:11" x14ac:dyDescent="0.25">
      <c r="A64" t="s">
        <v>147</v>
      </c>
      <c r="B64" t="s">
        <v>181</v>
      </c>
      <c r="C64">
        <v>220</v>
      </c>
      <c r="D64" t="s">
        <v>111</v>
      </c>
      <c r="E64">
        <v>619</v>
      </c>
      <c r="F64" s="58">
        <v>171</v>
      </c>
      <c r="G64" s="58">
        <v>123860</v>
      </c>
      <c r="H64" s="58">
        <v>47547</v>
      </c>
      <c r="I64">
        <v>2.85</v>
      </c>
      <c r="J64" s="59">
        <v>13624.6</v>
      </c>
      <c r="K64" s="59">
        <v>5230.17</v>
      </c>
    </row>
    <row r="65" spans="1:11" x14ac:dyDescent="0.25">
      <c r="A65" t="s">
        <v>147</v>
      </c>
      <c r="B65" t="s">
        <v>181</v>
      </c>
      <c r="C65">
        <v>220</v>
      </c>
      <c r="D65" t="s">
        <v>111</v>
      </c>
      <c r="E65">
        <v>620</v>
      </c>
      <c r="F65" s="58">
        <v>94</v>
      </c>
      <c r="G65" s="58">
        <v>57130</v>
      </c>
      <c r="H65" s="58">
        <v>27214</v>
      </c>
      <c r="I65">
        <v>1.56667</v>
      </c>
      <c r="J65" s="59">
        <v>6284.3</v>
      </c>
      <c r="K65" s="59">
        <v>2993.54</v>
      </c>
    </row>
    <row r="66" spans="1:11" x14ac:dyDescent="0.25">
      <c r="A66" t="s">
        <v>147</v>
      </c>
      <c r="B66" t="s">
        <v>182</v>
      </c>
      <c r="C66">
        <v>539</v>
      </c>
      <c r="D66" t="s">
        <v>105</v>
      </c>
      <c r="E66">
        <v>617</v>
      </c>
      <c r="F66" s="58">
        <v>12257</v>
      </c>
      <c r="G66" s="58">
        <v>4801961</v>
      </c>
      <c r="H66" s="58">
        <v>810349</v>
      </c>
      <c r="I66">
        <v>204.28333000000001</v>
      </c>
      <c r="J66" s="59">
        <v>1294128.49</v>
      </c>
      <c r="K66" s="59">
        <v>218389.06</v>
      </c>
    </row>
    <row r="67" spans="1:11" x14ac:dyDescent="0.25">
      <c r="A67" t="s">
        <v>147</v>
      </c>
      <c r="B67" t="s">
        <v>182</v>
      </c>
      <c r="C67">
        <v>539</v>
      </c>
      <c r="D67" t="s">
        <v>114</v>
      </c>
      <c r="E67">
        <v>640</v>
      </c>
      <c r="F67" s="58">
        <v>3749</v>
      </c>
      <c r="G67" s="58">
        <v>1572970</v>
      </c>
      <c r="H67" s="58">
        <v>911095</v>
      </c>
      <c r="I67">
        <v>62.483330000000002</v>
      </c>
      <c r="J67" s="59">
        <v>423915.42</v>
      </c>
      <c r="K67" s="59">
        <v>245540.1</v>
      </c>
    </row>
    <row r="68" spans="1:11" x14ac:dyDescent="0.25">
      <c r="A68" t="s">
        <v>147</v>
      </c>
      <c r="B68" t="s">
        <v>182</v>
      </c>
      <c r="C68">
        <v>539</v>
      </c>
      <c r="D68" t="s">
        <v>110</v>
      </c>
      <c r="E68">
        <v>556</v>
      </c>
      <c r="F68" s="58">
        <v>3882</v>
      </c>
      <c r="G68" s="58">
        <v>1551000</v>
      </c>
      <c r="H68" s="58">
        <v>1016389</v>
      </c>
      <c r="I68">
        <v>64.7</v>
      </c>
      <c r="J68" s="59">
        <v>417994.5</v>
      </c>
      <c r="K68" s="59">
        <v>273916.84000000003</v>
      </c>
    </row>
    <row r="69" spans="1:11" x14ac:dyDescent="0.25">
      <c r="A69" t="s">
        <v>147</v>
      </c>
      <c r="B69" t="s">
        <v>182</v>
      </c>
      <c r="C69">
        <v>539</v>
      </c>
      <c r="D69" t="s">
        <v>111</v>
      </c>
      <c r="E69">
        <v>619</v>
      </c>
      <c r="F69" s="58">
        <v>1756</v>
      </c>
      <c r="G69" s="58">
        <v>619300</v>
      </c>
      <c r="H69" s="58">
        <v>281256</v>
      </c>
      <c r="I69">
        <v>29.266670000000001</v>
      </c>
      <c r="J69" s="59">
        <v>166901.35</v>
      </c>
      <c r="K69" s="59">
        <v>75798.490000000005</v>
      </c>
    </row>
    <row r="70" spans="1:11" x14ac:dyDescent="0.25">
      <c r="A70" t="s">
        <v>147</v>
      </c>
      <c r="B70" t="s">
        <v>182</v>
      </c>
      <c r="C70">
        <v>539</v>
      </c>
      <c r="D70" t="s">
        <v>111</v>
      </c>
      <c r="E70">
        <v>620</v>
      </c>
      <c r="F70" s="58">
        <v>6885</v>
      </c>
      <c r="G70" s="58">
        <v>2285200</v>
      </c>
      <c r="H70" s="58">
        <v>1055372</v>
      </c>
      <c r="I70">
        <v>114.75</v>
      </c>
      <c r="J70" s="58">
        <v>615861</v>
      </c>
      <c r="K70" s="59">
        <v>284422.75</v>
      </c>
    </row>
    <row r="71" spans="1:11" x14ac:dyDescent="0.25">
      <c r="A71" t="s">
        <v>147</v>
      </c>
      <c r="B71" t="s">
        <v>183</v>
      </c>
      <c r="C71">
        <v>548</v>
      </c>
      <c r="D71" t="s">
        <v>105</v>
      </c>
      <c r="E71">
        <v>617</v>
      </c>
      <c r="F71" s="58">
        <v>15985</v>
      </c>
      <c r="G71" s="58">
        <v>6004171</v>
      </c>
      <c r="H71" s="58">
        <v>848045</v>
      </c>
      <c r="I71">
        <v>266.41667000000001</v>
      </c>
      <c r="J71" s="59">
        <v>1645142.85</v>
      </c>
      <c r="K71" s="59">
        <v>232364.33</v>
      </c>
    </row>
    <row r="72" spans="1:11" x14ac:dyDescent="0.25">
      <c r="A72" t="s">
        <v>147</v>
      </c>
      <c r="B72" t="s">
        <v>183</v>
      </c>
      <c r="C72">
        <v>548</v>
      </c>
      <c r="D72" t="s">
        <v>114</v>
      </c>
      <c r="E72">
        <v>640</v>
      </c>
      <c r="F72" s="58">
        <v>2650</v>
      </c>
      <c r="G72" s="58">
        <v>1060045</v>
      </c>
      <c r="H72" s="58">
        <v>464855</v>
      </c>
      <c r="I72">
        <v>44.166670000000003</v>
      </c>
      <c r="J72" s="59">
        <v>290452.33</v>
      </c>
      <c r="K72" s="59">
        <v>127370.27</v>
      </c>
    </row>
    <row r="73" spans="1:11" x14ac:dyDescent="0.25">
      <c r="A73" t="s">
        <v>147</v>
      </c>
      <c r="B73" t="s">
        <v>183</v>
      </c>
      <c r="C73">
        <v>548</v>
      </c>
      <c r="D73" t="s">
        <v>110</v>
      </c>
      <c r="E73">
        <v>556</v>
      </c>
      <c r="F73" s="58">
        <v>2496</v>
      </c>
      <c r="G73" s="58">
        <v>987000</v>
      </c>
      <c r="H73" s="58">
        <v>685059</v>
      </c>
      <c r="I73">
        <v>41.6</v>
      </c>
      <c r="J73" s="59">
        <v>270438</v>
      </c>
      <c r="K73" s="59">
        <v>187706.17</v>
      </c>
    </row>
    <row r="74" spans="1:11" x14ac:dyDescent="0.25">
      <c r="A74" t="s">
        <v>147</v>
      </c>
      <c r="B74" t="s">
        <v>183</v>
      </c>
      <c r="C74">
        <v>548</v>
      </c>
      <c r="D74" t="s">
        <v>111</v>
      </c>
      <c r="E74">
        <v>619</v>
      </c>
      <c r="F74" s="58">
        <v>6076</v>
      </c>
      <c r="G74" s="58">
        <v>2136585</v>
      </c>
      <c r="H74" s="58">
        <v>922686</v>
      </c>
      <c r="I74">
        <v>101.26667</v>
      </c>
      <c r="J74" s="58">
        <v>585424</v>
      </c>
      <c r="K74" s="59">
        <v>252815.96</v>
      </c>
    </row>
    <row r="75" spans="1:11" x14ac:dyDescent="0.25">
      <c r="A75" t="s">
        <v>147</v>
      </c>
      <c r="B75" t="s">
        <v>183</v>
      </c>
      <c r="C75">
        <v>548</v>
      </c>
      <c r="D75" t="s">
        <v>111</v>
      </c>
      <c r="E75">
        <v>620</v>
      </c>
      <c r="F75" s="58">
        <v>2670</v>
      </c>
      <c r="G75" s="58">
        <v>856950</v>
      </c>
      <c r="H75" s="58">
        <v>439924</v>
      </c>
      <c r="I75">
        <v>44.5</v>
      </c>
      <c r="J75" s="58">
        <v>234804</v>
      </c>
      <c r="K75" s="59">
        <v>120539.18</v>
      </c>
    </row>
    <row r="76" spans="1:11" x14ac:dyDescent="0.25">
      <c r="A76" t="s">
        <v>147</v>
      </c>
      <c r="B76" t="s">
        <v>158</v>
      </c>
      <c r="C76">
        <v>627</v>
      </c>
      <c r="D76" t="s">
        <v>105</v>
      </c>
      <c r="E76">
        <v>617</v>
      </c>
      <c r="F76" s="58">
        <v>9943</v>
      </c>
      <c r="G76" s="58">
        <v>3259679</v>
      </c>
      <c r="H76" s="58">
        <v>94751</v>
      </c>
      <c r="I76">
        <v>165.71666999999999</v>
      </c>
      <c r="J76" s="58">
        <v>1021909</v>
      </c>
      <c r="K76" s="59">
        <v>29704.44</v>
      </c>
    </row>
    <row r="77" spans="1:11" x14ac:dyDescent="0.25">
      <c r="A77" t="s">
        <v>147</v>
      </c>
      <c r="B77" t="s">
        <v>158</v>
      </c>
      <c r="C77">
        <v>627</v>
      </c>
      <c r="D77" t="s">
        <v>111</v>
      </c>
      <c r="E77">
        <v>619</v>
      </c>
      <c r="F77" s="58">
        <v>185</v>
      </c>
      <c r="G77" s="58">
        <v>61930</v>
      </c>
      <c r="H77" s="58">
        <v>1904</v>
      </c>
      <c r="I77">
        <v>3.0833300000000001</v>
      </c>
      <c r="J77" s="59">
        <v>19415.060000000001</v>
      </c>
      <c r="K77" s="59">
        <v>596.9</v>
      </c>
    </row>
    <row r="78" spans="1:11" x14ac:dyDescent="0.25">
      <c r="A78" t="s">
        <v>147</v>
      </c>
      <c r="B78" t="s">
        <v>158</v>
      </c>
      <c r="C78">
        <v>627</v>
      </c>
      <c r="D78" t="s">
        <v>111</v>
      </c>
      <c r="E78">
        <v>620</v>
      </c>
      <c r="F78" s="58">
        <v>181</v>
      </c>
      <c r="G78" s="58">
        <v>57130</v>
      </c>
      <c r="H78">
        <v>0</v>
      </c>
      <c r="I78">
        <v>3.01667</v>
      </c>
      <c r="J78" s="59">
        <v>17910.259999999998</v>
      </c>
      <c r="K78">
        <v>0</v>
      </c>
    </row>
    <row r="79" spans="1:11" x14ac:dyDescent="0.25">
      <c r="A79" t="s">
        <v>147</v>
      </c>
      <c r="B79" t="s">
        <v>194</v>
      </c>
      <c r="C79">
        <v>592</v>
      </c>
      <c r="D79" t="s">
        <v>105</v>
      </c>
      <c r="E79">
        <v>617</v>
      </c>
      <c r="F79">
        <v>438</v>
      </c>
      <c r="G79" s="58">
        <v>75985</v>
      </c>
      <c r="H79">
        <v>114</v>
      </c>
      <c r="I79">
        <v>7.3</v>
      </c>
      <c r="J79" s="59">
        <v>22491.56</v>
      </c>
      <c r="K79">
        <v>33.744</v>
      </c>
    </row>
    <row r="80" spans="1:11" x14ac:dyDescent="0.25">
      <c r="A80" t="s">
        <v>147</v>
      </c>
      <c r="B80" t="s">
        <v>195</v>
      </c>
      <c r="C80">
        <v>388</v>
      </c>
      <c r="D80" t="s">
        <v>114</v>
      </c>
      <c r="E80">
        <v>218</v>
      </c>
      <c r="F80" s="58">
        <v>3893</v>
      </c>
      <c r="G80" s="58">
        <v>945000</v>
      </c>
      <c r="H80" s="58">
        <v>632771</v>
      </c>
      <c r="I80">
        <v>64.883330000000001</v>
      </c>
      <c r="J80" s="59">
        <v>183330</v>
      </c>
      <c r="K80" s="59">
        <v>122757.57</v>
      </c>
    </row>
    <row r="81" spans="1:11" x14ac:dyDescent="0.25">
      <c r="A81" t="s">
        <v>147</v>
      </c>
      <c r="B81" t="s">
        <v>196</v>
      </c>
      <c r="C81">
        <v>393</v>
      </c>
      <c r="D81" t="s">
        <v>114</v>
      </c>
      <c r="E81">
        <v>218</v>
      </c>
      <c r="F81">
        <v>227</v>
      </c>
      <c r="G81" s="58">
        <v>54000</v>
      </c>
      <c r="H81" s="58">
        <v>30900</v>
      </c>
      <c r="I81">
        <v>3.7833299999999999</v>
      </c>
      <c r="J81" s="59">
        <v>10611</v>
      </c>
      <c r="K81" s="59">
        <v>6071.85</v>
      </c>
    </row>
    <row r="82" spans="1:11" x14ac:dyDescent="0.25">
      <c r="A82" t="s">
        <v>147</v>
      </c>
      <c r="B82" t="s">
        <v>196</v>
      </c>
      <c r="C82">
        <v>393</v>
      </c>
      <c r="D82" t="s">
        <v>114</v>
      </c>
      <c r="E82">
        <v>640</v>
      </c>
      <c r="F82" s="58">
        <v>1192</v>
      </c>
      <c r="G82" s="58">
        <v>649705</v>
      </c>
      <c r="H82" s="58">
        <v>300620</v>
      </c>
      <c r="I82">
        <v>19.866669999999999</v>
      </c>
      <c r="J82" s="59">
        <v>127667.03</v>
      </c>
      <c r="K82" s="59">
        <v>59071.83</v>
      </c>
    </row>
    <row r="83" spans="1:11" x14ac:dyDescent="0.25">
      <c r="A83" t="s">
        <v>147</v>
      </c>
      <c r="B83" t="s">
        <v>196</v>
      </c>
      <c r="C83">
        <v>393</v>
      </c>
      <c r="D83" t="s">
        <v>122</v>
      </c>
      <c r="E83">
        <v>483</v>
      </c>
      <c r="F83" s="58">
        <v>8731</v>
      </c>
      <c r="G83" s="58">
        <v>650940</v>
      </c>
      <c r="H83" s="58">
        <v>136865</v>
      </c>
      <c r="I83">
        <v>145.51667</v>
      </c>
      <c r="J83" s="59">
        <v>127909.71</v>
      </c>
      <c r="K83" s="59">
        <v>26893.9725</v>
      </c>
    </row>
    <row r="84" spans="1:11" x14ac:dyDescent="0.25">
      <c r="A84" t="s">
        <v>147</v>
      </c>
      <c r="B84" t="s">
        <v>196</v>
      </c>
      <c r="C84">
        <v>393</v>
      </c>
      <c r="D84" t="s">
        <v>111</v>
      </c>
      <c r="E84">
        <v>619</v>
      </c>
      <c r="F84">
        <v>474</v>
      </c>
      <c r="G84" s="58">
        <v>216755</v>
      </c>
      <c r="H84" s="58">
        <v>125750</v>
      </c>
      <c r="I84">
        <v>7.9</v>
      </c>
      <c r="J84" s="58">
        <v>42592</v>
      </c>
      <c r="K84" s="59">
        <v>24709.875</v>
      </c>
    </row>
    <row r="85" spans="1:11" x14ac:dyDescent="0.25">
      <c r="A85" t="s">
        <v>147</v>
      </c>
      <c r="B85" t="s">
        <v>196</v>
      </c>
      <c r="C85">
        <v>393</v>
      </c>
      <c r="D85" t="s">
        <v>111</v>
      </c>
      <c r="E85">
        <v>620</v>
      </c>
      <c r="F85" s="58">
        <v>1023</v>
      </c>
      <c r="G85" s="58">
        <v>399910</v>
      </c>
      <c r="H85" s="58">
        <v>214221</v>
      </c>
      <c r="I85">
        <v>17.05</v>
      </c>
      <c r="J85" s="59">
        <v>78582.320000000007</v>
      </c>
      <c r="K85" s="59">
        <v>42094.43</v>
      </c>
    </row>
    <row r="86" spans="1:11" x14ac:dyDescent="0.25">
      <c r="A86" t="s">
        <v>147</v>
      </c>
      <c r="B86" t="s">
        <v>197</v>
      </c>
      <c r="C86">
        <v>126</v>
      </c>
      <c r="D86" t="s">
        <v>122</v>
      </c>
      <c r="E86">
        <v>483</v>
      </c>
      <c r="F86" s="58">
        <v>7882</v>
      </c>
      <c r="G86" s="58">
        <v>1348320</v>
      </c>
      <c r="H86" s="58">
        <v>275</v>
      </c>
      <c r="I86">
        <v>131.36667</v>
      </c>
      <c r="J86" s="58">
        <v>84944</v>
      </c>
      <c r="K86">
        <v>17.324999999999999</v>
      </c>
    </row>
    <row r="87" spans="1:11" x14ac:dyDescent="0.25">
      <c r="A87" t="s">
        <v>147</v>
      </c>
      <c r="B87" t="s">
        <v>214</v>
      </c>
      <c r="C87">
        <v>373</v>
      </c>
      <c r="D87" t="s">
        <v>105</v>
      </c>
      <c r="E87">
        <v>617</v>
      </c>
      <c r="F87" s="58">
        <v>437</v>
      </c>
      <c r="G87" s="58">
        <v>241285</v>
      </c>
      <c r="H87" s="58">
        <v>0</v>
      </c>
      <c r="I87">
        <v>7.2833300000000003</v>
      </c>
      <c r="J87" s="58">
        <v>45000</v>
      </c>
      <c r="K87" s="59">
        <v>0</v>
      </c>
    </row>
    <row r="88" spans="1:11" x14ac:dyDescent="0.25">
      <c r="A88" t="s">
        <v>165</v>
      </c>
      <c r="B88" t="s">
        <v>160</v>
      </c>
      <c r="C88">
        <v>225</v>
      </c>
      <c r="D88" t="s">
        <v>114</v>
      </c>
      <c r="E88">
        <v>640</v>
      </c>
      <c r="F88" s="58">
        <v>48</v>
      </c>
      <c r="G88" s="58">
        <v>34195</v>
      </c>
      <c r="H88" s="58">
        <v>0</v>
      </c>
      <c r="I88">
        <v>0.8</v>
      </c>
      <c r="J88" s="59">
        <v>3846.94</v>
      </c>
      <c r="K88" s="59">
        <v>0</v>
      </c>
    </row>
    <row r="89" spans="1:11" x14ac:dyDescent="0.25">
      <c r="A89" t="s">
        <v>165</v>
      </c>
      <c r="B89" t="s">
        <v>147</v>
      </c>
      <c r="C89">
        <v>318</v>
      </c>
      <c r="D89" t="s">
        <v>114</v>
      </c>
      <c r="E89">
        <v>218</v>
      </c>
      <c r="F89" s="58">
        <v>852</v>
      </c>
      <c r="G89" s="58">
        <v>270000</v>
      </c>
      <c r="H89">
        <v>980</v>
      </c>
      <c r="I89">
        <v>14.2</v>
      </c>
      <c r="J89" s="59">
        <v>42930</v>
      </c>
      <c r="K89">
        <v>155.82</v>
      </c>
    </row>
    <row r="90" spans="1:11" x14ac:dyDescent="0.25">
      <c r="A90" t="s">
        <v>165</v>
      </c>
      <c r="B90" t="s">
        <v>147</v>
      </c>
      <c r="C90">
        <v>318</v>
      </c>
      <c r="D90" t="s">
        <v>114</v>
      </c>
      <c r="E90">
        <v>640</v>
      </c>
      <c r="F90" s="58">
        <v>567</v>
      </c>
      <c r="G90" s="58">
        <v>341950</v>
      </c>
      <c r="H90" s="58">
        <v>1074</v>
      </c>
      <c r="I90">
        <v>9.4499999999999993</v>
      </c>
      <c r="J90" s="59">
        <v>54370.05</v>
      </c>
      <c r="K90" s="59">
        <v>170.77</v>
      </c>
    </row>
    <row r="91" spans="1:11" x14ac:dyDescent="0.25">
      <c r="A91" t="s">
        <v>165</v>
      </c>
      <c r="B91" t="s">
        <v>147</v>
      </c>
      <c r="C91">
        <v>318</v>
      </c>
      <c r="D91" t="s">
        <v>122</v>
      </c>
      <c r="E91">
        <v>483</v>
      </c>
      <c r="F91" s="58">
        <v>5159</v>
      </c>
      <c r="G91" s="58">
        <v>464920</v>
      </c>
      <c r="H91" s="58">
        <v>6865</v>
      </c>
      <c r="I91">
        <v>85.983329999999995</v>
      </c>
      <c r="J91" s="59">
        <v>73922.28</v>
      </c>
      <c r="K91" s="59">
        <v>1091.54</v>
      </c>
    </row>
    <row r="92" spans="1:11" x14ac:dyDescent="0.25">
      <c r="A92" t="s">
        <v>165</v>
      </c>
      <c r="B92" t="s">
        <v>147</v>
      </c>
      <c r="C92">
        <v>318</v>
      </c>
      <c r="D92" t="s">
        <v>111</v>
      </c>
      <c r="E92">
        <v>619</v>
      </c>
      <c r="F92">
        <v>224</v>
      </c>
      <c r="G92" s="58">
        <v>126985</v>
      </c>
      <c r="H92" s="58">
        <v>173</v>
      </c>
      <c r="I92">
        <v>3.73333</v>
      </c>
      <c r="J92" s="58">
        <v>20191</v>
      </c>
      <c r="K92" s="59">
        <v>27.51</v>
      </c>
    </row>
    <row r="93" spans="1:11" x14ac:dyDescent="0.25">
      <c r="A93" t="s">
        <v>165</v>
      </c>
      <c r="B93" t="s">
        <v>147</v>
      </c>
      <c r="C93">
        <v>318</v>
      </c>
      <c r="D93" t="s">
        <v>111</v>
      </c>
      <c r="E93">
        <v>620</v>
      </c>
      <c r="F93" s="58">
        <v>404</v>
      </c>
      <c r="G93" s="58">
        <v>199955</v>
      </c>
      <c r="H93" s="58">
        <v>1315</v>
      </c>
      <c r="I93">
        <v>6.7333299999999996</v>
      </c>
      <c r="J93" s="59">
        <v>31792.85</v>
      </c>
      <c r="K93" s="59">
        <v>209.09</v>
      </c>
    </row>
    <row r="94" spans="1:11" x14ac:dyDescent="0.25">
      <c r="A94" t="s">
        <v>165</v>
      </c>
      <c r="B94" t="s">
        <v>166</v>
      </c>
      <c r="C94">
        <v>95</v>
      </c>
      <c r="D94" t="s">
        <v>114</v>
      </c>
      <c r="E94">
        <v>218</v>
      </c>
      <c r="F94" s="58">
        <v>32</v>
      </c>
      <c r="G94" s="58">
        <v>27000</v>
      </c>
      <c r="H94" s="58">
        <v>15612</v>
      </c>
      <c r="I94">
        <v>0.53332999999999997</v>
      </c>
      <c r="J94" s="58">
        <v>1283</v>
      </c>
      <c r="K94" s="59">
        <v>741.57</v>
      </c>
    </row>
    <row r="95" spans="1:11" x14ac:dyDescent="0.25">
      <c r="A95" t="s">
        <v>165</v>
      </c>
      <c r="B95" t="s">
        <v>166</v>
      </c>
      <c r="C95">
        <v>95</v>
      </c>
      <c r="D95" t="s">
        <v>114</v>
      </c>
      <c r="E95">
        <v>640</v>
      </c>
      <c r="F95" s="58">
        <v>25</v>
      </c>
      <c r="G95" s="58">
        <v>34195</v>
      </c>
      <c r="H95" s="58">
        <v>12853</v>
      </c>
      <c r="I95">
        <v>0.41666999999999998</v>
      </c>
      <c r="J95" s="58">
        <v>1624</v>
      </c>
      <c r="K95">
        <v>610.51750000000004</v>
      </c>
    </row>
    <row r="96" spans="1:11" x14ac:dyDescent="0.25">
      <c r="A96" t="s">
        <v>165</v>
      </c>
      <c r="B96" t="s">
        <v>166</v>
      </c>
      <c r="C96">
        <v>95</v>
      </c>
      <c r="D96" t="s">
        <v>122</v>
      </c>
      <c r="E96">
        <v>483</v>
      </c>
      <c r="F96" s="58">
        <v>117</v>
      </c>
      <c r="G96" s="58">
        <v>23220</v>
      </c>
      <c r="H96" s="58">
        <v>51</v>
      </c>
      <c r="I96">
        <v>1.95</v>
      </c>
      <c r="J96" s="58">
        <v>1103</v>
      </c>
      <c r="K96" s="59">
        <v>2.42</v>
      </c>
    </row>
    <row r="97" spans="1:11" x14ac:dyDescent="0.25">
      <c r="A97" t="s">
        <v>165</v>
      </c>
      <c r="B97" t="s">
        <v>166</v>
      </c>
      <c r="C97">
        <v>95</v>
      </c>
      <c r="D97" t="s">
        <v>111</v>
      </c>
      <c r="E97">
        <v>619</v>
      </c>
      <c r="F97" s="58">
        <v>26</v>
      </c>
      <c r="G97" s="58">
        <v>30965</v>
      </c>
      <c r="H97" s="58">
        <v>7034</v>
      </c>
      <c r="I97">
        <v>0.43332999999999999</v>
      </c>
      <c r="J97" s="59">
        <v>1470.84</v>
      </c>
      <c r="K97" s="59">
        <v>334.12</v>
      </c>
    </row>
    <row r="98" spans="1:11" x14ac:dyDescent="0.25">
      <c r="A98" t="s">
        <v>165</v>
      </c>
      <c r="B98" t="s">
        <v>166</v>
      </c>
      <c r="C98">
        <v>95</v>
      </c>
      <c r="D98" t="s">
        <v>111</v>
      </c>
      <c r="E98">
        <v>620</v>
      </c>
      <c r="F98">
        <v>59</v>
      </c>
      <c r="G98" s="58">
        <v>57130</v>
      </c>
      <c r="H98" s="58">
        <v>11388</v>
      </c>
      <c r="I98">
        <v>0.98333000000000004</v>
      </c>
      <c r="J98" s="58">
        <v>2714</v>
      </c>
      <c r="K98">
        <v>540.92999999999995</v>
      </c>
    </row>
    <row r="99" spans="1:11" x14ac:dyDescent="0.25">
      <c r="A99" t="s">
        <v>165</v>
      </c>
      <c r="B99" t="s">
        <v>176</v>
      </c>
      <c r="C99">
        <v>127</v>
      </c>
      <c r="D99" t="s">
        <v>122</v>
      </c>
      <c r="E99">
        <v>483</v>
      </c>
      <c r="F99" s="58">
        <v>436</v>
      </c>
      <c r="G99" s="58">
        <v>85140</v>
      </c>
      <c r="H99" s="58">
        <v>2725</v>
      </c>
      <c r="I99">
        <v>7.2666700000000004</v>
      </c>
      <c r="J99" s="59">
        <v>5406.39</v>
      </c>
      <c r="K99" s="59">
        <v>173.04</v>
      </c>
    </row>
    <row r="100" spans="1:11" x14ac:dyDescent="0.25">
      <c r="A100" t="s">
        <v>165</v>
      </c>
      <c r="B100" t="s">
        <v>181</v>
      </c>
      <c r="C100">
        <v>159</v>
      </c>
      <c r="D100" t="s">
        <v>111</v>
      </c>
      <c r="E100">
        <v>619</v>
      </c>
      <c r="F100" s="58">
        <v>220</v>
      </c>
      <c r="G100" s="58">
        <v>185790</v>
      </c>
      <c r="H100" s="58">
        <v>36884</v>
      </c>
      <c r="I100">
        <v>3.6666699999999999</v>
      </c>
      <c r="J100" s="59">
        <v>14770.31</v>
      </c>
      <c r="K100" s="59">
        <v>2932.2779999999998</v>
      </c>
    </row>
    <row r="101" spans="1:11" x14ac:dyDescent="0.25">
      <c r="A101" t="s">
        <v>165</v>
      </c>
      <c r="B101" t="s">
        <v>181</v>
      </c>
      <c r="C101">
        <v>159</v>
      </c>
      <c r="D101" t="s">
        <v>111</v>
      </c>
      <c r="E101">
        <v>620</v>
      </c>
      <c r="F101" s="58">
        <v>408</v>
      </c>
      <c r="G101" s="58">
        <v>314215</v>
      </c>
      <c r="H101" s="58">
        <v>62557</v>
      </c>
      <c r="I101">
        <v>6.8</v>
      </c>
      <c r="J101" s="58">
        <v>24980</v>
      </c>
      <c r="K101" s="59">
        <v>4973.2815000000001</v>
      </c>
    </row>
    <row r="102" spans="1:11" x14ac:dyDescent="0.25">
      <c r="A102" t="s">
        <v>166</v>
      </c>
      <c r="B102" t="s">
        <v>160</v>
      </c>
      <c r="C102">
        <v>232</v>
      </c>
      <c r="D102" t="s">
        <v>114</v>
      </c>
      <c r="E102">
        <v>640</v>
      </c>
      <c r="F102" s="58">
        <v>149</v>
      </c>
      <c r="G102" s="58">
        <v>102585</v>
      </c>
      <c r="H102" s="58">
        <v>0</v>
      </c>
      <c r="I102">
        <v>2.48333</v>
      </c>
      <c r="J102" s="59">
        <v>11899.86</v>
      </c>
      <c r="K102" s="59">
        <v>0</v>
      </c>
    </row>
    <row r="103" spans="1:11" x14ac:dyDescent="0.25">
      <c r="A103" t="s">
        <v>166</v>
      </c>
      <c r="B103" t="s">
        <v>160</v>
      </c>
      <c r="C103">
        <v>232</v>
      </c>
      <c r="D103" t="s">
        <v>110</v>
      </c>
      <c r="E103">
        <v>556</v>
      </c>
      <c r="F103">
        <v>108</v>
      </c>
      <c r="G103" s="58">
        <v>94000</v>
      </c>
      <c r="H103">
        <v>0</v>
      </c>
      <c r="I103">
        <v>1.8</v>
      </c>
      <c r="J103" s="58">
        <v>10904</v>
      </c>
      <c r="K103">
        <v>0</v>
      </c>
    </row>
    <row r="104" spans="1:11" x14ac:dyDescent="0.25">
      <c r="A104" t="s">
        <v>166</v>
      </c>
      <c r="B104" t="s">
        <v>147</v>
      </c>
      <c r="C104">
        <v>399</v>
      </c>
      <c r="D104" t="s">
        <v>105</v>
      </c>
      <c r="E104">
        <v>617</v>
      </c>
      <c r="F104" s="58">
        <v>17142</v>
      </c>
      <c r="G104" s="58">
        <v>8564429</v>
      </c>
      <c r="H104" s="58">
        <v>15714</v>
      </c>
      <c r="I104">
        <v>285.7</v>
      </c>
      <c r="J104" s="58">
        <v>1708604</v>
      </c>
      <c r="K104" s="59">
        <v>3134.94</v>
      </c>
    </row>
    <row r="105" spans="1:11" x14ac:dyDescent="0.25">
      <c r="A105" t="s">
        <v>166</v>
      </c>
      <c r="B105" t="s">
        <v>147</v>
      </c>
      <c r="C105">
        <v>399</v>
      </c>
      <c r="D105" t="s">
        <v>114</v>
      </c>
      <c r="E105">
        <v>218</v>
      </c>
      <c r="F105" s="58">
        <v>98</v>
      </c>
      <c r="G105" s="58">
        <v>27000</v>
      </c>
      <c r="H105" s="58">
        <v>23</v>
      </c>
      <c r="I105">
        <v>1.6333299999999999</v>
      </c>
      <c r="J105" s="59">
        <v>5386.5</v>
      </c>
      <c r="K105">
        <v>4.5884999999999998</v>
      </c>
    </row>
    <row r="106" spans="1:11" x14ac:dyDescent="0.25">
      <c r="A106" t="s">
        <v>166</v>
      </c>
      <c r="B106" t="s">
        <v>147</v>
      </c>
      <c r="C106">
        <v>399</v>
      </c>
      <c r="D106" t="s">
        <v>114</v>
      </c>
      <c r="E106">
        <v>640</v>
      </c>
      <c r="F106" s="58">
        <v>6268</v>
      </c>
      <c r="G106" s="58">
        <v>3419500</v>
      </c>
      <c r="H106" s="58">
        <v>9011</v>
      </c>
      <c r="I106">
        <v>104.46666999999999</v>
      </c>
      <c r="J106" s="59">
        <v>682190.25</v>
      </c>
      <c r="K106" s="59">
        <v>1797.6945000000001</v>
      </c>
    </row>
    <row r="107" spans="1:11" x14ac:dyDescent="0.25">
      <c r="A107" t="s">
        <v>166</v>
      </c>
      <c r="B107" t="s">
        <v>147</v>
      </c>
      <c r="C107">
        <v>399</v>
      </c>
      <c r="D107" t="s">
        <v>110</v>
      </c>
      <c r="E107">
        <v>556</v>
      </c>
      <c r="F107" s="58">
        <v>2406</v>
      </c>
      <c r="G107" s="58">
        <v>1316000</v>
      </c>
      <c r="H107" s="58">
        <v>4138</v>
      </c>
      <c r="I107">
        <v>40.1</v>
      </c>
      <c r="J107" s="58">
        <v>262542</v>
      </c>
      <c r="K107">
        <v>825.53099999999995</v>
      </c>
    </row>
    <row r="108" spans="1:11" x14ac:dyDescent="0.25">
      <c r="A108" t="s">
        <v>166</v>
      </c>
      <c r="B108" t="s">
        <v>147</v>
      </c>
      <c r="C108">
        <v>399</v>
      </c>
      <c r="D108" t="s">
        <v>122</v>
      </c>
      <c r="E108">
        <v>483</v>
      </c>
      <c r="F108" s="58">
        <v>13003</v>
      </c>
      <c r="G108" s="58">
        <v>992280</v>
      </c>
      <c r="H108">
        <v>21</v>
      </c>
      <c r="I108">
        <v>216.71666999999999</v>
      </c>
      <c r="J108" s="59">
        <v>197959.86</v>
      </c>
      <c r="K108">
        <v>4.1894999999999998</v>
      </c>
    </row>
    <row r="109" spans="1:11" x14ac:dyDescent="0.25">
      <c r="A109" t="s">
        <v>166</v>
      </c>
      <c r="B109" t="s">
        <v>147</v>
      </c>
      <c r="C109">
        <v>399</v>
      </c>
      <c r="D109" t="s">
        <v>111</v>
      </c>
      <c r="E109">
        <v>619</v>
      </c>
      <c r="F109" s="58">
        <v>2346</v>
      </c>
      <c r="G109" s="58">
        <v>1114740</v>
      </c>
      <c r="H109" s="58">
        <v>9089</v>
      </c>
      <c r="I109">
        <v>39.1</v>
      </c>
      <c r="J109" s="58">
        <v>222391</v>
      </c>
      <c r="K109" s="59">
        <v>1813.2555</v>
      </c>
    </row>
    <row r="110" spans="1:11" x14ac:dyDescent="0.25">
      <c r="A110" t="s">
        <v>166</v>
      </c>
      <c r="B110" t="s">
        <v>147</v>
      </c>
      <c r="C110">
        <v>399</v>
      </c>
      <c r="D110" t="s">
        <v>111</v>
      </c>
      <c r="E110">
        <v>620</v>
      </c>
      <c r="F110" s="58">
        <v>4136</v>
      </c>
      <c r="G110" s="58">
        <v>1799595</v>
      </c>
      <c r="H110" s="58">
        <v>20535</v>
      </c>
      <c r="I110">
        <v>68.933329999999998</v>
      </c>
      <c r="J110" s="59">
        <v>359019.2</v>
      </c>
      <c r="K110" s="59">
        <v>4096.7325000000001</v>
      </c>
    </row>
    <row r="111" spans="1:11" x14ac:dyDescent="0.25">
      <c r="A111" t="s">
        <v>166</v>
      </c>
      <c r="B111" t="s">
        <v>165</v>
      </c>
      <c r="C111">
        <v>95</v>
      </c>
      <c r="D111" t="s">
        <v>114</v>
      </c>
      <c r="E111">
        <v>640</v>
      </c>
      <c r="F111" s="58">
        <v>263</v>
      </c>
      <c r="G111" s="58">
        <v>341950</v>
      </c>
      <c r="H111" s="58">
        <v>88875</v>
      </c>
      <c r="I111">
        <v>4.3833299999999999</v>
      </c>
      <c r="J111" s="59">
        <v>16242.63</v>
      </c>
      <c r="K111" s="59">
        <v>4221.5625</v>
      </c>
    </row>
    <row r="112" spans="1:11" x14ac:dyDescent="0.25">
      <c r="A112" t="s">
        <v>166</v>
      </c>
      <c r="B112" t="s">
        <v>165</v>
      </c>
      <c r="C112">
        <v>95</v>
      </c>
      <c r="D112" t="s">
        <v>122</v>
      </c>
      <c r="E112">
        <v>483</v>
      </c>
      <c r="F112">
        <v>112</v>
      </c>
      <c r="G112" s="58">
        <v>23220</v>
      </c>
      <c r="H112" s="58">
        <v>0</v>
      </c>
      <c r="I112">
        <v>1.8666700000000001</v>
      </c>
      <c r="J112" s="59">
        <v>1102.95</v>
      </c>
      <c r="K112">
        <v>0</v>
      </c>
    </row>
    <row r="113" spans="1:11" x14ac:dyDescent="0.25">
      <c r="A113" t="s">
        <v>166</v>
      </c>
      <c r="B113" t="s">
        <v>165</v>
      </c>
      <c r="C113">
        <v>95</v>
      </c>
      <c r="D113" t="s">
        <v>111</v>
      </c>
      <c r="E113">
        <v>619</v>
      </c>
      <c r="F113" s="58">
        <v>55</v>
      </c>
      <c r="G113" s="58">
        <v>61930</v>
      </c>
      <c r="H113" s="58">
        <v>3507</v>
      </c>
      <c r="I113">
        <v>0.91666999999999998</v>
      </c>
      <c r="J113" s="58">
        <v>2942</v>
      </c>
      <c r="K113">
        <v>166.58250000000001</v>
      </c>
    </row>
    <row r="114" spans="1:11" x14ac:dyDescent="0.25">
      <c r="A114" t="s">
        <v>166</v>
      </c>
      <c r="B114" t="s">
        <v>165</v>
      </c>
      <c r="C114">
        <v>95</v>
      </c>
      <c r="D114" t="s">
        <v>111</v>
      </c>
      <c r="E114">
        <v>620</v>
      </c>
      <c r="F114" s="58">
        <v>55</v>
      </c>
      <c r="G114" s="58">
        <v>57130</v>
      </c>
      <c r="H114" s="58">
        <v>0</v>
      </c>
      <c r="I114">
        <v>0.91666999999999998</v>
      </c>
      <c r="J114" s="59">
        <v>2713.68</v>
      </c>
      <c r="K114">
        <v>0</v>
      </c>
    </row>
    <row r="115" spans="1:11" x14ac:dyDescent="0.25">
      <c r="A115" t="s">
        <v>166</v>
      </c>
      <c r="B115" t="s">
        <v>161</v>
      </c>
      <c r="C115">
        <v>167</v>
      </c>
      <c r="D115" t="s">
        <v>114</v>
      </c>
      <c r="E115">
        <v>640</v>
      </c>
      <c r="F115" s="58">
        <v>34</v>
      </c>
      <c r="G115" s="58">
        <v>34195</v>
      </c>
      <c r="H115" s="58">
        <v>7234</v>
      </c>
      <c r="I115">
        <v>0.56667000000000001</v>
      </c>
      <c r="J115" s="58">
        <v>2855</v>
      </c>
      <c r="K115">
        <v>604.03899999999999</v>
      </c>
    </row>
    <row r="116" spans="1:11" x14ac:dyDescent="0.25">
      <c r="A116" t="s">
        <v>166</v>
      </c>
      <c r="B116" t="s">
        <v>169</v>
      </c>
      <c r="C116">
        <v>405</v>
      </c>
      <c r="D116" t="s">
        <v>110</v>
      </c>
      <c r="E116">
        <v>556</v>
      </c>
      <c r="F116">
        <v>888</v>
      </c>
      <c r="G116" s="58">
        <v>470000</v>
      </c>
      <c r="H116" s="58">
        <v>0</v>
      </c>
      <c r="I116">
        <v>14.8</v>
      </c>
      <c r="J116" s="58">
        <v>95175</v>
      </c>
      <c r="K116">
        <v>0</v>
      </c>
    </row>
    <row r="117" spans="1:11" x14ac:dyDescent="0.25">
      <c r="A117" t="s">
        <v>166</v>
      </c>
      <c r="B117" t="s">
        <v>171</v>
      </c>
      <c r="C117">
        <v>164</v>
      </c>
      <c r="D117" t="s">
        <v>114</v>
      </c>
      <c r="E117">
        <v>218</v>
      </c>
      <c r="F117" s="58">
        <v>99</v>
      </c>
      <c r="G117" s="58">
        <v>54000</v>
      </c>
      <c r="H117" s="58">
        <v>40896</v>
      </c>
      <c r="I117">
        <v>1.65</v>
      </c>
      <c r="J117" s="59">
        <v>4428</v>
      </c>
      <c r="K117" s="59">
        <v>3353.4720000000002</v>
      </c>
    </row>
    <row r="118" spans="1:11" x14ac:dyDescent="0.25">
      <c r="A118" t="s">
        <v>166</v>
      </c>
      <c r="B118" t="s">
        <v>171</v>
      </c>
      <c r="C118">
        <v>164</v>
      </c>
      <c r="D118" t="s">
        <v>110</v>
      </c>
      <c r="E118">
        <v>556</v>
      </c>
      <c r="F118" s="58">
        <v>108</v>
      </c>
      <c r="G118" s="58">
        <v>94000</v>
      </c>
      <c r="H118" s="58">
        <v>956</v>
      </c>
      <c r="I118">
        <v>1.8</v>
      </c>
      <c r="J118" s="58">
        <v>7708</v>
      </c>
      <c r="K118" s="59">
        <v>78.39</v>
      </c>
    </row>
    <row r="119" spans="1:11" x14ac:dyDescent="0.25">
      <c r="A119" t="s">
        <v>166</v>
      </c>
      <c r="B119" t="s">
        <v>152</v>
      </c>
      <c r="C119">
        <v>360</v>
      </c>
      <c r="D119" t="s">
        <v>110</v>
      </c>
      <c r="E119">
        <v>556</v>
      </c>
      <c r="F119">
        <v>84</v>
      </c>
      <c r="G119" s="58">
        <v>47000</v>
      </c>
      <c r="H119" s="58">
        <v>290</v>
      </c>
      <c r="I119">
        <v>1.4</v>
      </c>
      <c r="J119" s="58">
        <v>8460</v>
      </c>
      <c r="K119" s="59">
        <v>52.2</v>
      </c>
    </row>
    <row r="120" spans="1:11" x14ac:dyDescent="0.25">
      <c r="A120" t="s">
        <v>166</v>
      </c>
      <c r="B120" t="s">
        <v>292</v>
      </c>
      <c r="C120">
        <v>150</v>
      </c>
      <c r="D120" t="s">
        <v>110</v>
      </c>
      <c r="E120">
        <v>556</v>
      </c>
      <c r="F120" s="58">
        <v>48</v>
      </c>
      <c r="G120" s="58">
        <v>47000</v>
      </c>
      <c r="H120" s="58">
        <v>417</v>
      </c>
      <c r="I120">
        <v>0.8</v>
      </c>
      <c r="J120" s="58">
        <v>3525</v>
      </c>
      <c r="K120">
        <v>31.274999999999999</v>
      </c>
    </row>
    <row r="121" spans="1:11" x14ac:dyDescent="0.25">
      <c r="A121" t="s">
        <v>166</v>
      </c>
      <c r="B121" t="s">
        <v>173</v>
      </c>
      <c r="C121">
        <v>365</v>
      </c>
      <c r="D121" t="s">
        <v>111</v>
      </c>
      <c r="E121">
        <v>620</v>
      </c>
      <c r="F121" s="58">
        <v>81</v>
      </c>
      <c r="G121" s="58">
        <v>28565</v>
      </c>
      <c r="H121" s="58">
        <v>1040</v>
      </c>
      <c r="I121">
        <v>1.35</v>
      </c>
      <c r="J121" s="58">
        <v>5213</v>
      </c>
      <c r="K121">
        <v>189.8</v>
      </c>
    </row>
    <row r="122" spans="1:11" x14ac:dyDescent="0.25">
      <c r="A122" t="s">
        <v>166</v>
      </c>
      <c r="B122" t="s">
        <v>176</v>
      </c>
      <c r="C122">
        <v>101</v>
      </c>
      <c r="D122" t="s">
        <v>110</v>
      </c>
      <c r="E122">
        <v>556</v>
      </c>
      <c r="F122">
        <v>36</v>
      </c>
      <c r="G122" s="58">
        <v>47000</v>
      </c>
      <c r="H122">
        <v>0</v>
      </c>
      <c r="I122">
        <v>0.6</v>
      </c>
      <c r="J122" s="59">
        <v>2373.5</v>
      </c>
      <c r="K122">
        <v>0</v>
      </c>
    </row>
    <row r="123" spans="1:11" x14ac:dyDescent="0.25">
      <c r="A123" t="s">
        <v>166</v>
      </c>
      <c r="B123" t="s">
        <v>176</v>
      </c>
      <c r="C123">
        <v>101</v>
      </c>
      <c r="D123" t="s">
        <v>122</v>
      </c>
      <c r="E123">
        <v>483</v>
      </c>
      <c r="F123" s="58">
        <v>84</v>
      </c>
      <c r="G123" s="58">
        <v>15480</v>
      </c>
      <c r="H123" s="58">
        <v>792</v>
      </c>
      <c r="I123">
        <v>1.4</v>
      </c>
      <c r="J123" s="58">
        <v>782</v>
      </c>
      <c r="K123" s="59">
        <v>40</v>
      </c>
    </row>
    <row r="124" spans="1:11" x14ac:dyDescent="0.25">
      <c r="A124" t="s">
        <v>166</v>
      </c>
      <c r="B124" t="s">
        <v>176</v>
      </c>
      <c r="C124">
        <v>101</v>
      </c>
      <c r="D124" t="s">
        <v>111</v>
      </c>
      <c r="E124">
        <v>620</v>
      </c>
      <c r="F124" s="58">
        <v>29</v>
      </c>
      <c r="G124" s="58">
        <v>28565</v>
      </c>
      <c r="H124" s="58">
        <v>9766</v>
      </c>
      <c r="I124">
        <v>0.48332999999999998</v>
      </c>
      <c r="J124" s="59">
        <v>1442.53</v>
      </c>
      <c r="K124" s="59">
        <v>493.18</v>
      </c>
    </row>
    <row r="125" spans="1:11" x14ac:dyDescent="0.25">
      <c r="A125" t="s">
        <v>166</v>
      </c>
      <c r="B125" t="s">
        <v>181</v>
      </c>
      <c r="C125">
        <v>253</v>
      </c>
      <c r="D125" t="s">
        <v>110</v>
      </c>
      <c r="E125">
        <v>556</v>
      </c>
      <c r="F125">
        <v>60</v>
      </c>
      <c r="G125" s="58">
        <v>47000</v>
      </c>
      <c r="H125" s="58">
        <v>0</v>
      </c>
      <c r="I125">
        <v>1</v>
      </c>
      <c r="J125" s="58">
        <v>5946</v>
      </c>
      <c r="K125" s="59">
        <v>0</v>
      </c>
    </row>
    <row r="126" spans="1:11" x14ac:dyDescent="0.25">
      <c r="A126" t="s">
        <v>166</v>
      </c>
      <c r="B126" t="s">
        <v>183</v>
      </c>
      <c r="C126">
        <v>424</v>
      </c>
      <c r="D126" t="s">
        <v>114</v>
      </c>
      <c r="E126">
        <v>640</v>
      </c>
      <c r="F126">
        <v>64</v>
      </c>
      <c r="G126" s="58">
        <v>34195</v>
      </c>
      <c r="H126">
        <v>0</v>
      </c>
      <c r="I126">
        <v>1.06667</v>
      </c>
      <c r="J126" s="59">
        <v>7249.34</v>
      </c>
      <c r="K126">
        <v>0</v>
      </c>
    </row>
    <row r="127" spans="1:11" x14ac:dyDescent="0.25">
      <c r="A127" t="s">
        <v>166</v>
      </c>
      <c r="B127" t="s">
        <v>195</v>
      </c>
      <c r="C127">
        <v>129</v>
      </c>
      <c r="D127" t="s">
        <v>110</v>
      </c>
      <c r="E127">
        <v>556</v>
      </c>
      <c r="F127">
        <v>318</v>
      </c>
      <c r="G127" s="58">
        <v>376000</v>
      </c>
      <c r="H127" s="58">
        <v>2451</v>
      </c>
      <c r="I127">
        <v>5.3</v>
      </c>
      <c r="J127" s="58">
        <v>24252</v>
      </c>
      <c r="K127">
        <v>158.08949999999999</v>
      </c>
    </row>
    <row r="128" spans="1:11" x14ac:dyDescent="0.25">
      <c r="A128" t="s">
        <v>166</v>
      </c>
      <c r="B128" t="s">
        <v>196</v>
      </c>
      <c r="C128">
        <v>218</v>
      </c>
      <c r="D128" t="s">
        <v>122</v>
      </c>
      <c r="E128">
        <v>483</v>
      </c>
      <c r="F128" s="58">
        <v>60</v>
      </c>
      <c r="G128" s="58">
        <v>7740</v>
      </c>
      <c r="H128" s="58">
        <v>0</v>
      </c>
      <c r="I128">
        <v>1</v>
      </c>
      <c r="J128" s="59">
        <v>843.66</v>
      </c>
      <c r="K128">
        <v>0</v>
      </c>
    </row>
    <row r="129" spans="1:11" x14ac:dyDescent="0.25">
      <c r="A129" t="s">
        <v>157</v>
      </c>
      <c r="B129" t="s">
        <v>156</v>
      </c>
      <c r="C129">
        <v>86</v>
      </c>
      <c r="D129" t="s">
        <v>122</v>
      </c>
      <c r="E129">
        <v>483</v>
      </c>
      <c r="F129" s="58">
        <v>34</v>
      </c>
      <c r="G129" s="58">
        <v>7740</v>
      </c>
      <c r="H129" s="58">
        <v>0</v>
      </c>
      <c r="I129">
        <v>0.56667000000000001</v>
      </c>
      <c r="J129" s="59">
        <v>332.82</v>
      </c>
      <c r="K129" s="59">
        <v>0</v>
      </c>
    </row>
    <row r="130" spans="1:11" x14ac:dyDescent="0.25">
      <c r="A130" t="s">
        <v>157</v>
      </c>
      <c r="B130" t="s">
        <v>147</v>
      </c>
      <c r="C130">
        <v>725</v>
      </c>
      <c r="D130" t="s">
        <v>105</v>
      </c>
      <c r="E130">
        <v>617</v>
      </c>
      <c r="F130" s="58">
        <v>10052</v>
      </c>
      <c r="G130" s="58">
        <v>3191480</v>
      </c>
      <c r="H130" s="58">
        <v>4404</v>
      </c>
      <c r="I130">
        <v>167.53333000000001</v>
      </c>
      <c r="J130" s="59">
        <v>1156911.5</v>
      </c>
      <c r="K130" s="59">
        <v>1596.45</v>
      </c>
    </row>
    <row r="131" spans="1:11" x14ac:dyDescent="0.25">
      <c r="A131" t="s">
        <v>157</v>
      </c>
      <c r="B131" t="s">
        <v>147</v>
      </c>
      <c r="C131">
        <v>725</v>
      </c>
      <c r="D131" t="s">
        <v>111</v>
      </c>
      <c r="E131">
        <v>619</v>
      </c>
      <c r="F131" s="58">
        <v>2521</v>
      </c>
      <c r="G131" s="58">
        <v>743160</v>
      </c>
      <c r="H131" s="58">
        <v>24148</v>
      </c>
      <c r="I131">
        <v>42.016669999999998</v>
      </c>
      <c r="J131" s="59">
        <v>269395.5</v>
      </c>
      <c r="K131" s="59">
        <v>8753.65</v>
      </c>
    </row>
    <row r="132" spans="1:11" x14ac:dyDescent="0.25">
      <c r="A132" t="s">
        <v>157</v>
      </c>
      <c r="B132" t="s">
        <v>147</v>
      </c>
      <c r="C132">
        <v>725</v>
      </c>
      <c r="D132" t="s">
        <v>111</v>
      </c>
      <c r="E132">
        <v>620</v>
      </c>
      <c r="F132" s="58">
        <v>2320</v>
      </c>
      <c r="G132" s="58">
        <v>628430</v>
      </c>
      <c r="H132" s="58">
        <v>17593</v>
      </c>
      <c r="I132">
        <v>38.666670000000003</v>
      </c>
      <c r="J132" s="59">
        <v>227805.88</v>
      </c>
      <c r="K132" s="59">
        <v>6377.46</v>
      </c>
    </row>
    <row r="133" spans="1:11" x14ac:dyDescent="0.25">
      <c r="A133" t="s">
        <v>157</v>
      </c>
      <c r="B133" t="s">
        <v>157</v>
      </c>
      <c r="C133">
        <v>0</v>
      </c>
      <c r="D133" t="s">
        <v>114</v>
      </c>
      <c r="E133">
        <v>218</v>
      </c>
      <c r="F133" s="58">
        <v>63</v>
      </c>
      <c r="G133" s="58">
        <v>27000</v>
      </c>
      <c r="H133" s="58">
        <v>0</v>
      </c>
      <c r="I133">
        <v>1.05</v>
      </c>
      <c r="J133" s="59">
        <v>0</v>
      </c>
      <c r="K133" s="59">
        <v>0</v>
      </c>
    </row>
    <row r="134" spans="1:11" x14ac:dyDescent="0.25">
      <c r="A134" t="s">
        <v>157</v>
      </c>
      <c r="B134" t="s">
        <v>144</v>
      </c>
      <c r="C134">
        <v>503</v>
      </c>
      <c r="D134" t="s">
        <v>105</v>
      </c>
      <c r="E134">
        <v>617</v>
      </c>
      <c r="F134" s="58">
        <v>2466</v>
      </c>
      <c r="G134" s="58">
        <v>1021967</v>
      </c>
      <c r="H134">
        <v>988</v>
      </c>
      <c r="I134">
        <v>41.1</v>
      </c>
      <c r="J134" s="59">
        <v>257024.7</v>
      </c>
      <c r="K134">
        <v>248.482</v>
      </c>
    </row>
    <row r="135" spans="1:11" x14ac:dyDescent="0.25">
      <c r="A135" t="s">
        <v>157</v>
      </c>
      <c r="B135" t="s">
        <v>144</v>
      </c>
      <c r="C135">
        <v>503</v>
      </c>
      <c r="D135" t="s">
        <v>114</v>
      </c>
      <c r="E135">
        <v>640</v>
      </c>
      <c r="F135" s="58">
        <v>71</v>
      </c>
      <c r="G135" s="58">
        <v>34195</v>
      </c>
      <c r="H135">
        <v>0</v>
      </c>
      <c r="I135">
        <v>1.18333</v>
      </c>
      <c r="J135" s="58">
        <v>8600</v>
      </c>
      <c r="K135">
        <v>0</v>
      </c>
    </row>
    <row r="136" spans="1:11" x14ac:dyDescent="0.25">
      <c r="A136" t="s">
        <v>157</v>
      </c>
      <c r="B136" t="s">
        <v>144</v>
      </c>
      <c r="C136">
        <v>503</v>
      </c>
      <c r="D136" t="s">
        <v>111</v>
      </c>
      <c r="E136">
        <v>619</v>
      </c>
      <c r="F136" s="58">
        <v>82</v>
      </c>
      <c r="G136" s="58">
        <v>30965</v>
      </c>
      <c r="H136" s="58">
        <v>1518</v>
      </c>
      <c r="I136">
        <v>1.3666700000000001</v>
      </c>
      <c r="J136" s="59">
        <v>7787.7</v>
      </c>
      <c r="K136" s="59">
        <v>381.78</v>
      </c>
    </row>
    <row r="137" spans="1:11" x14ac:dyDescent="0.25">
      <c r="A137" t="s">
        <v>157</v>
      </c>
      <c r="B137" t="s">
        <v>183</v>
      </c>
      <c r="C137">
        <v>337</v>
      </c>
      <c r="D137" t="s">
        <v>105</v>
      </c>
      <c r="E137">
        <v>617</v>
      </c>
      <c r="F137" s="58">
        <v>120</v>
      </c>
      <c r="G137" s="58">
        <v>82800</v>
      </c>
      <c r="H137" s="58">
        <v>0</v>
      </c>
      <c r="I137">
        <v>2</v>
      </c>
      <c r="J137" s="59">
        <v>13951.8</v>
      </c>
      <c r="K137" s="59">
        <v>0</v>
      </c>
    </row>
    <row r="138" spans="1:11" x14ac:dyDescent="0.25">
      <c r="A138" t="s">
        <v>157</v>
      </c>
      <c r="B138" t="s">
        <v>183</v>
      </c>
      <c r="C138">
        <v>337</v>
      </c>
      <c r="D138" t="s">
        <v>111</v>
      </c>
      <c r="E138">
        <v>619</v>
      </c>
      <c r="F138" s="58">
        <v>106</v>
      </c>
      <c r="G138" s="58">
        <v>61930</v>
      </c>
      <c r="H138" s="58">
        <v>8349</v>
      </c>
      <c r="I138">
        <v>1.76667</v>
      </c>
      <c r="J138" s="59">
        <v>10435.209999999999</v>
      </c>
      <c r="K138" s="59">
        <v>1406.81</v>
      </c>
    </row>
    <row r="139" spans="1:11" x14ac:dyDescent="0.25">
      <c r="A139" t="s">
        <v>157</v>
      </c>
      <c r="B139" t="s">
        <v>183</v>
      </c>
      <c r="C139">
        <v>337</v>
      </c>
      <c r="D139" t="s">
        <v>111</v>
      </c>
      <c r="E139">
        <v>620</v>
      </c>
      <c r="F139" s="58">
        <v>56</v>
      </c>
      <c r="G139" s="58">
        <v>28565</v>
      </c>
      <c r="H139" s="58">
        <v>0</v>
      </c>
      <c r="I139">
        <v>0.93332999999999999</v>
      </c>
      <c r="J139" s="59">
        <v>4813.2</v>
      </c>
      <c r="K139" s="59">
        <v>0</v>
      </c>
    </row>
    <row r="140" spans="1:11" x14ac:dyDescent="0.25">
      <c r="A140" t="s">
        <v>157</v>
      </c>
      <c r="B140" t="s">
        <v>158</v>
      </c>
      <c r="C140">
        <v>204</v>
      </c>
      <c r="D140" t="s">
        <v>105</v>
      </c>
      <c r="E140">
        <v>617</v>
      </c>
      <c r="F140" s="58">
        <v>2131</v>
      </c>
      <c r="G140" s="58">
        <v>1644263</v>
      </c>
      <c r="H140" s="58">
        <v>690</v>
      </c>
      <c r="I140">
        <v>35.516669999999998</v>
      </c>
      <c r="J140" s="59">
        <v>167714.82999999999</v>
      </c>
      <c r="K140" s="59">
        <v>70.38</v>
      </c>
    </row>
    <row r="141" spans="1:11" x14ac:dyDescent="0.25">
      <c r="A141" t="s">
        <v>157</v>
      </c>
      <c r="B141" t="s">
        <v>158</v>
      </c>
      <c r="C141">
        <v>204</v>
      </c>
      <c r="D141" t="s">
        <v>114</v>
      </c>
      <c r="E141">
        <v>218</v>
      </c>
      <c r="F141" s="58">
        <v>2018</v>
      </c>
      <c r="G141" s="58">
        <v>865101</v>
      </c>
      <c r="H141" s="58">
        <v>27062</v>
      </c>
      <c r="I141">
        <v>33.633330000000001</v>
      </c>
      <c r="J141" s="58">
        <v>88240</v>
      </c>
      <c r="K141" s="59">
        <v>2760.32</v>
      </c>
    </row>
    <row r="142" spans="1:11" x14ac:dyDescent="0.25">
      <c r="A142" t="s">
        <v>157</v>
      </c>
      <c r="B142" t="s">
        <v>158</v>
      </c>
      <c r="C142">
        <v>204</v>
      </c>
      <c r="D142" t="s">
        <v>114</v>
      </c>
      <c r="E142">
        <v>640</v>
      </c>
      <c r="F142">
        <v>35</v>
      </c>
      <c r="G142" s="58">
        <v>34195</v>
      </c>
      <c r="H142">
        <v>0</v>
      </c>
      <c r="I142">
        <v>0.58333000000000002</v>
      </c>
      <c r="J142" s="58">
        <v>3488</v>
      </c>
      <c r="K142">
        <v>0</v>
      </c>
    </row>
    <row r="143" spans="1:11" x14ac:dyDescent="0.25">
      <c r="A143" t="s">
        <v>157</v>
      </c>
      <c r="B143" t="s">
        <v>158</v>
      </c>
      <c r="C143">
        <v>204</v>
      </c>
      <c r="D143" t="s">
        <v>111</v>
      </c>
      <c r="E143">
        <v>619</v>
      </c>
      <c r="F143" s="58">
        <v>1133</v>
      </c>
      <c r="G143" s="58">
        <v>867020</v>
      </c>
      <c r="H143" s="58">
        <v>2727</v>
      </c>
      <c r="I143">
        <v>18.883330000000001</v>
      </c>
      <c r="J143" s="58">
        <v>88436</v>
      </c>
      <c r="K143">
        <v>278.154</v>
      </c>
    </row>
    <row r="144" spans="1:11" x14ac:dyDescent="0.25">
      <c r="A144" t="s">
        <v>157</v>
      </c>
      <c r="B144" t="s">
        <v>158</v>
      </c>
      <c r="C144">
        <v>204</v>
      </c>
      <c r="D144" t="s">
        <v>111</v>
      </c>
      <c r="E144">
        <v>620</v>
      </c>
      <c r="F144">
        <v>737</v>
      </c>
      <c r="G144" s="58">
        <v>542735</v>
      </c>
      <c r="H144" s="58">
        <v>2472</v>
      </c>
      <c r="I144">
        <v>12.283329999999999</v>
      </c>
      <c r="J144" s="59">
        <v>55358.97</v>
      </c>
      <c r="K144">
        <v>252.14400000000001</v>
      </c>
    </row>
    <row r="145" spans="1:11" x14ac:dyDescent="0.25">
      <c r="A145" t="s">
        <v>168</v>
      </c>
      <c r="B145" t="s">
        <v>147</v>
      </c>
      <c r="C145">
        <v>160</v>
      </c>
      <c r="D145" t="s">
        <v>105</v>
      </c>
      <c r="E145">
        <v>617</v>
      </c>
      <c r="F145" s="58">
        <v>4328</v>
      </c>
      <c r="G145" s="58">
        <v>3032564</v>
      </c>
      <c r="H145" s="58">
        <v>6331</v>
      </c>
      <c r="I145">
        <v>72.133330000000001</v>
      </c>
      <c r="J145" s="58">
        <v>242605</v>
      </c>
      <c r="K145">
        <v>506.48</v>
      </c>
    </row>
    <row r="146" spans="1:11" x14ac:dyDescent="0.25">
      <c r="A146" t="s">
        <v>168</v>
      </c>
      <c r="B146" t="s">
        <v>147</v>
      </c>
      <c r="C146">
        <v>160</v>
      </c>
      <c r="D146" t="s">
        <v>122</v>
      </c>
      <c r="E146">
        <v>483</v>
      </c>
      <c r="F146">
        <v>836</v>
      </c>
      <c r="G146" s="58">
        <v>116100</v>
      </c>
      <c r="H146">
        <v>255</v>
      </c>
      <c r="I146">
        <v>13.93333</v>
      </c>
      <c r="J146" s="58">
        <v>9288</v>
      </c>
      <c r="K146">
        <v>20.399999999999999</v>
      </c>
    </row>
    <row r="147" spans="1:11" x14ac:dyDescent="0.25">
      <c r="A147" t="s">
        <v>168</v>
      </c>
      <c r="B147" t="s">
        <v>214</v>
      </c>
      <c r="C147">
        <v>213</v>
      </c>
      <c r="D147" t="s">
        <v>105</v>
      </c>
      <c r="E147">
        <v>617</v>
      </c>
      <c r="F147" s="58">
        <v>4264</v>
      </c>
      <c r="G147" s="58">
        <v>3095273</v>
      </c>
      <c r="H147" s="58">
        <v>1324</v>
      </c>
      <c r="I147">
        <v>71.066670000000002</v>
      </c>
      <c r="J147" s="59">
        <v>329646.57</v>
      </c>
      <c r="K147">
        <v>141.006</v>
      </c>
    </row>
    <row r="148" spans="1:11" x14ac:dyDescent="0.25">
      <c r="A148" t="s">
        <v>161</v>
      </c>
      <c r="B148" t="s">
        <v>160</v>
      </c>
      <c r="C148">
        <v>71</v>
      </c>
      <c r="D148" t="s">
        <v>114</v>
      </c>
      <c r="E148">
        <v>218</v>
      </c>
      <c r="F148">
        <v>56</v>
      </c>
      <c r="G148" s="58">
        <v>54000</v>
      </c>
      <c r="H148" s="58">
        <v>11303</v>
      </c>
      <c r="I148">
        <v>0.93332999999999999</v>
      </c>
      <c r="J148" s="59">
        <v>1917</v>
      </c>
      <c r="K148" s="59">
        <v>401.26</v>
      </c>
    </row>
    <row r="149" spans="1:11" x14ac:dyDescent="0.25">
      <c r="A149" t="s">
        <v>161</v>
      </c>
      <c r="B149" t="s">
        <v>160</v>
      </c>
      <c r="C149">
        <v>71</v>
      </c>
      <c r="D149" t="s">
        <v>114</v>
      </c>
      <c r="E149">
        <v>640</v>
      </c>
      <c r="F149">
        <v>363</v>
      </c>
      <c r="G149" s="58">
        <v>581315</v>
      </c>
      <c r="H149" s="58">
        <v>57309</v>
      </c>
      <c r="I149">
        <v>6.05</v>
      </c>
      <c r="J149" s="59">
        <v>20636.68</v>
      </c>
      <c r="K149" s="59">
        <v>2034.47</v>
      </c>
    </row>
    <row r="150" spans="1:11" x14ac:dyDescent="0.25">
      <c r="A150" t="s">
        <v>161</v>
      </c>
      <c r="B150" t="s">
        <v>160</v>
      </c>
      <c r="C150">
        <v>71</v>
      </c>
      <c r="D150" t="s">
        <v>111</v>
      </c>
      <c r="E150">
        <v>620</v>
      </c>
      <c r="F150">
        <v>117</v>
      </c>
      <c r="G150" s="58">
        <v>114260</v>
      </c>
      <c r="H150" s="58">
        <v>16837</v>
      </c>
      <c r="I150">
        <v>1.95</v>
      </c>
      <c r="J150" s="59">
        <v>4056.23</v>
      </c>
      <c r="K150">
        <v>597.71349999999995</v>
      </c>
    </row>
    <row r="151" spans="1:11" x14ac:dyDescent="0.25">
      <c r="A151" t="s">
        <v>161</v>
      </c>
      <c r="B151" t="s">
        <v>147</v>
      </c>
      <c r="C151">
        <v>329</v>
      </c>
      <c r="D151" t="s">
        <v>105</v>
      </c>
      <c r="E151">
        <v>617</v>
      </c>
      <c r="F151" s="58">
        <v>3890</v>
      </c>
      <c r="G151" s="58">
        <v>1925552</v>
      </c>
      <c r="H151" s="58">
        <v>0</v>
      </c>
      <c r="I151">
        <v>64.833330000000004</v>
      </c>
      <c r="J151" s="59">
        <v>316753.3</v>
      </c>
      <c r="K151" s="59">
        <v>0</v>
      </c>
    </row>
    <row r="152" spans="1:11" x14ac:dyDescent="0.25">
      <c r="A152" t="s">
        <v>161</v>
      </c>
      <c r="B152" t="s">
        <v>147</v>
      </c>
      <c r="C152">
        <v>329</v>
      </c>
      <c r="D152" t="s">
        <v>114</v>
      </c>
      <c r="E152">
        <v>218</v>
      </c>
      <c r="F152">
        <v>176</v>
      </c>
      <c r="G152" s="58">
        <v>54000</v>
      </c>
      <c r="H152" s="58">
        <v>233</v>
      </c>
      <c r="I152">
        <v>2.9333300000000002</v>
      </c>
      <c r="J152" s="59">
        <v>8883</v>
      </c>
      <c r="K152">
        <v>38.328499999999998</v>
      </c>
    </row>
    <row r="153" spans="1:11" x14ac:dyDescent="0.25">
      <c r="A153" t="s">
        <v>161</v>
      </c>
      <c r="B153" t="s">
        <v>147</v>
      </c>
      <c r="C153">
        <v>329</v>
      </c>
      <c r="D153" t="s">
        <v>114</v>
      </c>
      <c r="E153">
        <v>640</v>
      </c>
      <c r="F153">
        <v>931</v>
      </c>
      <c r="G153" s="58">
        <v>581315</v>
      </c>
      <c r="H153" s="58">
        <v>2304</v>
      </c>
      <c r="I153">
        <v>15.51667</v>
      </c>
      <c r="J153" s="59">
        <v>95626.32</v>
      </c>
      <c r="K153">
        <v>379.00799999999998</v>
      </c>
    </row>
    <row r="154" spans="1:11" x14ac:dyDescent="0.25">
      <c r="A154" t="s">
        <v>161</v>
      </c>
      <c r="B154" t="s">
        <v>147</v>
      </c>
      <c r="C154">
        <v>329</v>
      </c>
      <c r="D154" t="s">
        <v>111</v>
      </c>
      <c r="E154">
        <v>619</v>
      </c>
      <c r="F154" s="58">
        <v>788</v>
      </c>
      <c r="G154" s="58">
        <v>402545</v>
      </c>
      <c r="H154" s="58">
        <v>2669</v>
      </c>
      <c r="I154">
        <v>13.133330000000001</v>
      </c>
      <c r="J154" s="59">
        <v>66218.649999999994</v>
      </c>
      <c r="K154" s="59">
        <v>439.05</v>
      </c>
    </row>
    <row r="155" spans="1:11" x14ac:dyDescent="0.25">
      <c r="A155" t="s">
        <v>161</v>
      </c>
      <c r="B155" t="s">
        <v>147</v>
      </c>
      <c r="C155">
        <v>329</v>
      </c>
      <c r="D155" t="s">
        <v>111</v>
      </c>
      <c r="E155">
        <v>620</v>
      </c>
      <c r="F155" s="58">
        <v>1418</v>
      </c>
      <c r="G155" s="58">
        <v>656995</v>
      </c>
      <c r="H155" s="58">
        <v>4004</v>
      </c>
      <c r="I155">
        <v>23.633330000000001</v>
      </c>
      <c r="J155" s="59">
        <v>108075.68</v>
      </c>
      <c r="K155" s="59">
        <v>658.66</v>
      </c>
    </row>
    <row r="156" spans="1:11" x14ac:dyDescent="0.25">
      <c r="A156" t="s">
        <v>161</v>
      </c>
      <c r="B156" t="s">
        <v>163</v>
      </c>
      <c r="C156">
        <v>136</v>
      </c>
      <c r="D156" t="s">
        <v>114</v>
      </c>
      <c r="E156">
        <v>640</v>
      </c>
      <c r="F156" s="58">
        <v>28</v>
      </c>
      <c r="G156" s="58">
        <v>34195</v>
      </c>
      <c r="H156" s="58">
        <v>11938</v>
      </c>
      <c r="I156">
        <v>0.46666999999999997</v>
      </c>
      <c r="J156" s="59">
        <v>2325.2600000000002</v>
      </c>
      <c r="K156">
        <v>811.78399999999999</v>
      </c>
    </row>
    <row r="157" spans="1:11" x14ac:dyDescent="0.25">
      <c r="A157" t="s">
        <v>161</v>
      </c>
      <c r="B157" t="s">
        <v>183</v>
      </c>
      <c r="C157">
        <v>558</v>
      </c>
      <c r="D157" t="s">
        <v>114</v>
      </c>
      <c r="E157">
        <v>640</v>
      </c>
      <c r="F157" s="58">
        <v>88</v>
      </c>
      <c r="G157" s="58">
        <v>34195</v>
      </c>
      <c r="H157" s="58">
        <v>0</v>
      </c>
      <c r="I157">
        <v>1.4666699999999999</v>
      </c>
      <c r="J157" s="59">
        <v>9540.41</v>
      </c>
      <c r="K157" s="59">
        <v>0</v>
      </c>
    </row>
    <row r="158" spans="1:11" x14ac:dyDescent="0.25">
      <c r="A158" t="s">
        <v>169</v>
      </c>
      <c r="B158" t="s">
        <v>147</v>
      </c>
      <c r="C158">
        <v>8</v>
      </c>
      <c r="D158" t="s">
        <v>110</v>
      </c>
      <c r="E158">
        <v>556</v>
      </c>
      <c r="F158" s="58">
        <v>18</v>
      </c>
      <c r="G158" s="58">
        <v>47000</v>
      </c>
      <c r="H158" s="58">
        <v>0</v>
      </c>
      <c r="I158">
        <v>0.3</v>
      </c>
      <c r="J158" s="59">
        <v>188</v>
      </c>
      <c r="K158">
        <v>0</v>
      </c>
    </row>
    <row r="159" spans="1:11" x14ac:dyDescent="0.25">
      <c r="A159" t="s">
        <v>202</v>
      </c>
      <c r="B159" t="s">
        <v>195</v>
      </c>
      <c r="C159">
        <v>66</v>
      </c>
      <c r="D159" t="s">
        <v>114</v>
      </c>
      <c r="E159">
        <v>218</v>
      </c>
      <c r="F159" s="58">
        <v>26</v>
      </c>
      <c r="G159" s="58">
        <v>27000</v>
      </c>
      <c r="H159" s="58">
        <v>0</v>
      </c>
      <c r="I159">
        <v>0.43332999999999999</v>
      </c>
      <c r="J159" s="59">
        <v>891</v>
      </c>
      <c r="K159">
        <v>0</v>
      </c>
    </row>
    <row r="160" spans="1:11" x14ac:dyDescent="0.25">
      <c r="A160" t="s">
        <v>171</v>
      </c>
      <c r="B160" t="s">
        <v>147</v>
      </c>
      <c r="C160">
        <v>484</v>
      </c>
      <c r="D160" t="s">
        <v>114</v>
      </c>
      <c r="E160">
        <v>218</v>
      </c>
      <c r="F160" s="58">
        <v>5806</v>
      </c>
      <c r="G160" s="58">
        <v>1215000</v>
      </c>
      <c r="H160" s="58">
        <v>2808</v>
      </c>
      <c r="I160">
        <v>96.766670000000005</v>
      </c>
      <c r="J160" s="58">
        <v>294030</v>
      </c>
      <c r="K160">
        <v>679.53599999999994</v>
      </c>
    </row>
    <row r="161" spans="1:11" x14ac:dyDescent="0.25">
      <c r="A161" t="s">
        <v>171</v>
      </c>
      <c r="B161" t="s">
        <v>165</v>
      </c>
      <c r="C161">
        <v>180</v>
      </c>
      <c r="D161" t="s">
        <v>114</v>
      </c>
      <c r="E161">
        <v>218</v>
      </c>
      <c r="F161" s="58">
        <v>61</v>
      </c>
      <c r="G161" s="58">
        <v>27000</v>
      </c>
      <c r="H161" s="58">
        <v>8577</v>
      </c>
      <c r="I161">
        <v>1.01667</v>
      </c>
      <c r="J161" s="59">
        <v>2430</v>
      </c>
      <c r="K161">
        <v>771.93</v>
      </c>
    </row>
    <row r="162" spans="1:11" x14ac:dyDescent="0.25">
      <c r="A162" t="s">
        <v>171</v>
      </c>
      <c r="B162" t="s">
        <v>166</v>
      </c>
      <c r="C162">
        <v>164</v>
      </c>
      <c r="D162" t="s">
        <v>114</v>
      </c>
      <c r="E162">
        <v>218</v>
      </c>
      <c r="F162" s="58">
        <v>101</v>
      </c>
      <c r="G162" s="58">
        <v>54000</v>
      </c>
      <c r="H162" s="58">
        <v>0</v>
      </c>
      <c r="I162">
        <v>1.68333</v>
      </c>
      <c r="J162" s="59">
        <v>4428</v>
      </c>
      <c r="K162" s="59">
        <v>0</v>
      </c>
    </row>
    <row r="163" spans="1:11" x14ac:dyDescent="0.25">
      <c r="A163" t="s">
        <v>171</v>
      </c>
      <c r="B163" t="s">
        <v>144</v>
      </c>
      <c r="C163">
        <v>527</v>
      </c>
      <c r="D163" t="s">
        <v>114</v>
      </c>
      <c r="E163">
        <v>218</v>
      </c>
      <c r="F163" s="58">
        <v>1118</v>
      </c>
      <c r="G163" s="58">
        <v>216000</v>
      </c>
      <c r="H163" s="58">
        <v>86</v>
      </c>
      <c r="I163">
        <v>18.633330000000001</v>
      </c>
      <c r="J163" s="59">
        <v>56916</v>
      </c>
      <c r="K163" s="59">
        <v>22.66</v>
      </c>
    </row>
    <row r="164" spans="1:11" x14ac:dyDescent="0.25">
      <c r="A164" t="s">
        <v>171</v>
      </c>
      <c r="B164" t="s">
        <v>172</v>
      </c>
      <c r="C164">
        <v>268</v>
      </c>
      <c r="D164" t="s">
        <v>114</v>
      </c>
      <c r="E164">
        <v>218</v>
      </c>
      <c r="F164" s="58">
        <v>144</v>
      </c>
      <c r="G164" s="58">
        <v>54000</v>
      </c>
      <c r="H164" s="58">
        <v>10020</v>
      </c>
      <c r="I164">
        <v>2.4</v>
      </c>
      <c r="J164" s="59">
        <v>7236</v>
      </c>
      <c r="K164" s="59">
        <v>1342.68</v>
      </c>
    </row>
    <row r="165" spans="1:11" x14ac:dyDescent="0.25">
      <c r="A165" t="s">
        <v>171</v>
      </c>
      <c r="B165" t="s">
        <v>176</v>
      </c>
      <c r="C165">
        <v>63</v>
      </c>
      <c r="D165" t="s">
        <v>114</v>
      </c>
      <c r="E165">
        <v>218</v>
      </c>
      <c r="F165" s="58">
        <v>126</v>
      </c>
      <c r="G165" s="58">
        <v>135000</v>
      </c>
      <c r="H165" s="58">
        <v>40438</v>
      </c>
      <c r="I165">
        <v>2.1</v>
      </c>
      <c r="J165" s="59">
        <v>4252.5</v>
      </c>
      <c r="K165" s="59">
        <v>1273.797</v>
      </c>
    </row>
    <row r="166" spans="1:11" x14ac:dyDescent="0.25">
      <c r="A166" t="s">
        <v>171</v>
      </c>
      <c r="B166" t="s">
        <v>195</v>
      </c>
      <c r="C166">
        <v>293</v>
      </c>
      <c r="D166" t="s">
        <v>114</v>
      </c>
      <c r="E166">
        <v>218</v>
      </c>
      <c r="F166" s="58">
        <v>256</v>
      </c>
      <c r="G166" s="58">
        <v>81000</v>
      </c>
      <c r="H166" s="58">
        <v>0</v>
      </c>
      <c r="I166">
        <v>4.2666700000000004</v>
      </c>
      <c r="J166" s="59">
        <v>11866.5</v>
      </c>
      <c r="K166" s="59">
        <v>0</v>
      </c>
    </row>
    <row r="167" spans="1:11" x14ac:dyDescent="0.25">
      <c r="A167" t="s">
        <v>171</v>
      </c>
      <c r="B167" t="s">
        <v>196</v>
      </c>
      <c r="C167">
        <v>138</v>
      </c>
      <c r="D167" t="s">
        <v>114</v>
      </c>
      <c r="E167">
        <v>218</v>
      </c>
      <c r="F167" s="58">
        <v>51</v>
      </c>
      <c r="G167" s="58">
        <v>27000</v>
      </c>
      <c r="H167" s="58">
        <v>0</v>
      </c>
      <c r="I167">
        <v>0.85</v>
      </c>
      <c r="J167" s="59">
        <v>1863</v>
      </c>
      <c r="K167" s="59">
        <v>0</v>
      </c>
    </row>
    <row r="168" spans="1:11" x14ac:dyDescent="0.25">
      <c r="A168" t="s">
        <v>152</v>
      </c>
      <c r="B168" t="s">
        <v>149</v>
      </c>
      <c r="C168">
        <v>200</v>
      </c>
      <c r="D168" t="s">
        <v>122</v>
      </c>
      <c r="E168">
        <v>483</v>
      </c>
      <c r="F168" s="58">
        <v>126</v>
      </c>
      <c r="G168" s="58">
        <v>15480</v>
      </c>
      <c r="H168" s="58">
        <v>0</v>
      </c>
      <c r="I168">
        <v>2.1</v>
      </c>
      <c r="J168" s="59">
        <v>1548</v>
      </c>
      <c r="K168" s="59">
        <v>0</v>
      </c>
    </row>
    <row r="169" spans="1:11" x14ac:dyDescent="0.25">
      <c r="A169" t="s">
        <v>152</v>
      </c>
      <c r="B169" t="s">
        <v>147</v>
      </c>
      <c r="C169">
        <v>59</v>
      </c>
      <c r="D169" t="s">
        <v>122</v>
      </c>
      <c r="E169">
        <v>483</v>
      </c>
      <c r="F169" s="58">
        <v>15894</v>
      </c>
      <c r="G169" s="58">
        <v>4426040</v>
      </c>
      <c r="H169" s="58">
        <v>4419</v>
      </c>
      <c r="I169">
        <v>264.89999999999998</v>
      </c>
      <c r="J169" s="59">
        <v>130568.18</v>
      </c>
      <c r="K169" s="59">
        <v>130.36000000000001</v>
      </c>
    </row>
    <row r="170" spans="1:11" x14ac:dyDescent="0.25">
      <c r="A170" t="s">
        <v>152</v>
      </c>
      <c r="B170" t="s">
        <v>147</v>
      </c>
      <c r="C170">
        <v>59</v>
      </c>
      <c r="D170" t="s">
        <v>111</v>
      </c>
      <c r="E170">
        <v>619</v>
      </c>
      <c r="F170" s="58">
        <v>30</v>
      </c>
      <c r="G170" s="58">
        <v>30965</v>
      </c>
      <c r="H170" s="58">
        <v>0</v>
      </c>
      <c r="I170">
        <v>0.5</v>
      </c>
      <c r="J170" s="59">
        <v>913.47</v>
      </c>
      <c r="K170" s="59">
        <v>0</v>
      </c>
    </row>
    <row r="171" spans="1:11" x14ac:dyDescent="0.25">
      <c r="A171" t="s">
        <v>152</v>
      </c>
      <c r="B171" t="s">
        <v>173</v>
      </c>
      <c r="C171">
        <v>65</v>
      </c>
      <c r="D171" t="s">
        <v>122</v>
      </c>
      <c r="E171">
        <v>483</v>
      </c>
      <c r="F171" s="58">
        <v>74</v>
      </c>
      <c r="G171" s="58">
        <v>7740</v>
      </c>
      <c r="H171">
        <v>0</v>
      </c>
      <c r="I171">
        <v>1.23333</v>
      </c>
      <c r="J171" s="58">
        <v>252</v>
      </c>
      <c r="K171">
        <v>0</v>
      </c>
    </row>
    <row r="172" spans="1:11" x14ac:dyDescent="0.25">
      <c r="A172" t="s">
        <v>144</v>
      </c>
      <c r="B172" t="s">
        <v>147</v>
      </c>
      <c r="C172">
        <v>261</v>
      </c>
      <c r="D172" t="s">
        <v>105</v>
      </c>
      <c r="E172">
        <v>617</v>
      </c>
      <c r="F172" s="58">
        <v>2019</v>
      </c>
      <c r="G172" s="58">
        <v>1166952</v>
      </c>
      <c r="H172" s="58">
        <v>12836</v>
      </c>
      <c r="I172">
        <v>33.65</v>
      </c>
      <c r="J172" s="58">
        <v>152287</v>
      </c>
      <c r="K172" s="59">
        <v>1675.1</v>
      </c>
    </row>
    <row r="173" spans="1:11" x14ac:dyDescent="0.25">
      <c r="A173" t="s">
        <v>144</v>
      </c>
      <c r="B173" t="s">
        <v>147</v>
      </c>
      <c r="C173">
        <v>261</v>
      </c>
      <c r="D173" t="s">
        <v>114</v>
      </c>
      <c r="E173">
        <v>218</v>
      </c>
      <c r="F173" s="58">
        <v>154</v>
      </c>
      <c r="G173" s="58">
        <v>54000</v>
      </c>
      <c r="H173" s="58">
        <v>86</v>
      </c>
      <c r="I173">
        <v>2.5666699999999998</v>
      </c>
      <c r="J173" s="59">
        <v>7047</v>
      </c>
      <c r="K173" s="59">
        <v>11.22</v>
      </c>
    </row>
    <row r="174" spans="1:11" x14ac:dyDescent="0.25">
      <c r="A174" t="s">
        <v>144</v>
      </c>
      <c r="B174" t="s">
        <v>147</v>
      </c>
      <c r="C174">
        <v>261</v>
      </c>
      <c r="D174" t="s">
        <v>114</v>
      </c>
      <c r="E174">
        <v>640</v>
      </c>
      <c r="F174">
        <v>100</v>
      </c>
      <c r="G174" s="58">
        <v>68390</v>
      </c>
      <c r="H174" s="58">
        <v>0</v>
      </c>
      <c r="I174">
        <v>1.6666700000000001</v>
      </c>
      <c r="J174" s="59">
        <v>8924.9</v>
      </c>
      <c r="K174" s="59">
        <v>0</v>
      </c>
    </row>
    <row r="175" spans="1:11" x14ac:dyDescent="0.25">
      <c r="A175" t="s">
        <v>144</v>
      </c>
      <c r="B175" t="s">
        <v>147</v>
      </c>
      <c r="C175">
        <v>261</v>
      </c>
      <c r="D175" t="s">
        <v>122</v>
      </c>
      <c r="E175">
        <v>483</v>
      </c>
      <c r="F175" s="58">
        <v>18074</v>
      </c>
      <c r="G175" s="58">
        <v>1859940</v>
      </c>
      <c r="H175" s="58">
        <v>26262</v>
      </c>
      <c r="I175">
        <v>301.23333000000002</v>
      </c>
      <c r="J175" s="58">
        <v>242722</v>
      </c>
      <c r="K175" s="59">
        <v>3427.19</v>
      </c>
    </row>
    <row r="176" spans="1:11" x14ac:dyDescent="0.25">
      <c r="A176" t="s">
        <v>144</v>
      </c>
      <c r="B176" t="s">
        <v>147</v>
      </c>
      <c r="C176">
        <v>261</v>
      </c>
      <c r="D176" t="s">
        <v>111</v>
      </c>
      <c r="E176">
        <v>619</v>
      </c>
      <c r="F176" s="58">
        <v>51</v>
      </c>
      <c r="G176" s="58">
        <v>30965</v>
      </c>
      <c r="H176" s="58">
        <v>1518</v>
      </c>
      <c r="I176">
        <v>0.85</v>
      </c>
      <c r="J176" s="59">
        <v>4040.93</v>
      </c>
      <c r="K176" s="59">
        <v>198.1</v>
      </c>
    </row>
    <row r="177" spans="1:11" x14ac:dyDescent="0.25">
      <c r="A177" t="s">
        <v>144</v>
      </c>
      <c r="B177" t="s">
        <v>157</v>
      </c>
      <c r="C177">
        <v>503</v>
      </c>
      <c r="D177" t="s">
        <v>105</v>
      </c>
      <c r="E177">
        <v>617</v>
      </c>
      <c r="F177" s="58">
        <v>181</v>
      </c>
      <c r="G177" s="58">
        <v>70600</v>
      </c>
      <c r="H177" s="58">
        <v>100</v>
      </c>
      <c r="I177">
        <v>3.01667</v>
      </c>
      <c r="J177" s="59">
        <v>17755.900000000001</v>
      </c>
      <c r="K177">
        <v>25.15</v>
      </c>
    </row>
    <row r="178" spans="1:11" x14ac:dyDescent="0.25">
      <c r="A178" t="s">
        <v>144</v>
      </c>
      <c r="B178" t="s">
        <v>171</v>
      </c>
      <c r="C178">
        <v>527</v>
      </c>
      <c r="D178" t="s">
        <v>114</v>
      </c>
      <c r="E178">
        <v>218</v>
      </c>
      <c r="F178" s="58">
        <v>146</v>
      </c>
      <c r="G178" s="58">
        <v>27000</v>
      </c>
      <c r="H178" s="58">
        <v>14057</v>
      </c>
      <c r="I178">
        <v>2.4333300000000002</v>
      </c>
      <c r="J178" s="58">
        <v>7115</v>
      </c>
      <c r="K178" s="59">
        <v>3704.02</v>
      </c>
    </row>
    <row r="179" spans="1:11" x14ac:dyDescent="0.25">
      <c r="A179" t="s">
        <v>144</v>
      </c>
      <c r="B179" t="s">
        <v>144</v>
      </c>
      <c r="C179">
        <v>0</v>
      </c>
      <c r="D179" t="s">
        <v>122</v>
      </c>
      <c r="E179">
        <v>483</v>
      </c>
      <c r="F179">
        <v>32</v>
      </c>
      <c r="G179" s="58">
        <v>7740</v>
      </c>
      <c r="H179" s="58">
        <v>0</v>
      </c>
      <c r="I179">
        <v>0.53332999999999997</v>
      </c>
      <c r="J179" s="59">
        <v>0</v>
      </c>
      <c r="K179" s="59">
        <v>0</v>
      </c>
    </row>
    <row r="180" spans="1:11" x14ac:dyDescent="0.25">
      <c r="A180" t="s">
        <v>144</v>
      </c>
      <c r="B180" t="s">
        <v>172</v>
      </c>
      <c r="C180">
        <v>268</v>
      </c>
      <c r="D180" t="s">
        <v>114</v>
      </c>
      <c r="E180">
        <v>218</v>
      </c>
      <c r="F180" s="58">
        <v>74</v>
      </c>
      <c r="G180" s="58">
        <v>27543</v>
      </c>
      <c r="H180" s="58">
        <v>17253</v>
      </c>
      <c r="I180">
        <v>1.23333</v>
      </c>
      <c r="J180" s="59">
        <v>3690.76</v>
      </c>
      <c r="K180" s="59">
        <v>2311.9</v>
      </c>
    </row>
    <row r="181" spans="1:11" x14ac:dyDescent="0.25">
      <c r="A181" t="s">
        <v>144</v>
      </c>
      <c r="B181" t="s">
        <v>172</v>
      </c>
      <c r="C181">
        <v>268</v>
      </c>
      <c r="D181" t="s">
        <v>122</v>
      </c>
      <c r="E181">
        <v>483</v>
      </c>
      <c r="F181" s="58">
        <v>685</v>
      </c>
      <c r="G181" s="58">
        <v>69920</v>
      </c>
      <c r="H181" s="58">
        <v>9638</v>
      </c>
      <c r="I181">
        <v>11.41667</v>
      </c>
      <c r="J181" s="58">
        <v>9369</v>
      </c>
      <c r="K181" s="59">
        <v>1291.492</v>
      </c>
    </row>
    <row r="182" spans="1:11" x14ac:dyDescent="0.25">
      <c r="A182" t="s">
        <v>144</v>
      </c>
      <c r="B182" t="s">
        <v>183</v>
      </c>
      <c r="C182">
        <v>441</v>
      </c>
      <c r="D182" t="s">
        <v>114</v>
      </c>
      <c r="E182">
        <v>640</v>
      </c>
      <c r="F182" s="58">
        <v>66</v>
      </c>
      <c r="G182" s="58">
        <v>34195</v>
      </c>
      <c r="H182" s="58">
        <v>0</v>
      </c>
      <c r="I182">
        <v>1.1000000000000001</v>
      </c>
      <c r="J182" s="58">
        <v>7540</v>
      </c>
      <c r="K182" s="59">
        <v>0</v>
      </c>
    </row>
    <row r="183" spans="1:11" x14ac:dyDescent="0.25">
      <c r="A183" t="s">
        <v>144</v>
      </c>
      <c r="B183" t="s">
        <v>158</v>
      </c>
      <c r="C183">
        <v>373</v>
      </c>
      <c r="D183" t="s">
        <v>105</v>
      </c>
      <c r="E183">
        <v>617</v>
      </c>
      <c r="F183" s="58">
        <v>1876</v>
      </c>
      <c r="G183" s="58">
        <v>919081</v>
      </c>
      <c r="H183" s="58">
        <v>13977</v>
      </c>
      <c r="I183">
        <v>31.266670000000001</v>
      </c>
      <c r="J183" s="59">
        <v>171408.61</v>
      </c>
      <c r="K183" s="59">
        <v>2606.71</v>
      </c>
    </row>
    <row r="184" spans="1:11" x14ac:dyDescent="0.25">
      <c r="A184" t="s">
        <v>144</v>
      </c>
      <c r="B184" t="s">
        <v>158</v>
      </c>
      <c r="C184">
        <v>373</v>
      </c>
      <c r="D184" t="s">
        <v>122</v>
      </c>
      <c r="E184">
        <v>483</v>
      </c>
      <c r="F184" s="58">
        <v>6709</v>
      </c>
      <c r="G184" s="58">
        <v>526840</v>
      </c>
      <c r="H184" s="58">
        <v>62311</v>
      </c>
      <c r="I184">
        <v>111.81667</v>
      </c>
      <c r="J184" s="59">
        <v>98255.66</v>
      </c>
      <c r="K184" s="59">
        <v>11621.0015</v>
      </c>
    </row>
    <row r="185" spans="1:11" x14ac:dyDescent="0.25">
      <c r="A185" t="s">
        <v>172</v>
      </c>
      <c r="B185" t="s">
        <v>147</v>
      </c>
      <c r="C185">
        <v>329</v>
      </c>
      <c r="D185" t="s">
        <v>114</v>
      </c>
      <c r="E185">
        <v>218</v>
      </c>
      <c r="F185">
        <v>835</v>
      </c>
      <c r="G185" s="58">
        <v>243000</v>
      </c>
      <c r="H185">
        <v>0</v>
      </c>
      <c r="I185">
        <v>13.91667</v>
      </c>
      <c r="J185" s="59">
        <v>39973.5</v>
      </c>
      <c r="K185">
        <v>0</v>
      </c>
    </row>
    <row r="186" spans="1:11" x14ac:dyDescent="0.25">
      <c r="A186" t="s">
        <v>172</v>
      </c>
      <c r="B186" t="s">
        <v>147</v>
      </c>
      <c r="C186">
        <v>329</v>
      </c>
      <c r="D186" t="s">
        <v>114</v>
      </c>
      <c r="E186">
        <v>640</v>
      </c>
      <c r="F186">
        <v>152</v>
      </c>
      <c r="G186" s="58">
        <v>102585</v>
      </c>
      <c r="H186" s="58">
        <v>0</v>
      </c>
      <c r="I186">
        <v>2.5333299999999999</v>
      </c>
      <c r="J186" s="58">
        <v>16875</v>
      </c>
      <c r="K186" s="59">
        <v>0</v>
      </c>
    </row>
    <row r="187" spans="1:11" x14ac:dyDescent="0.25">
      <c r="A187" t="s">
        <v>172</v>
      </c>
      <c r="B187" t="s">
        <v>147</v>
      </c>
      <c r="C187">
        <v>329</v>
      </c>
      <c r="D187" t="s">
        <v>122</v>
      </c>
      <c r="E187">
        <v>483</v>
      </c>
      <c r="F187">
        <v>181</v>
      </c>
      <c r="G187" s="58">
        <v>15480</v>
      </c>
      <c r="H187" s="58">
        <v>0</v>
      </c>
      <c r="I187">
        <v>3.01667</v>
      </c>
      <c r="J187" s="59">
        <v>2546.46</v>
      </c>
      <c r="K187">
        <v>0</v>
      </c>
    </row>
    <row r="188" spans="1:11" x14ac:dyDescent="0.25">
      <c r="A188" t="s">
        <v>172</v>
      </c>
      <c r="B188" t="s">
        <v>171</v>
      </c>
      <c r="C188">
        <v>268</v>
      </c>
      <c r="D188" t="s">
        <v>114</v>
      </c>
      <c r="E188">
        <v>218</v>
      </c>
      <c r="F188" s="58">
        <v>76</v>
      </c>
      <c r="G188" s="58">
        <v>27000</v>
      </c>
      <c r="H188" s="58">
        <v>1991</v>
      </c>
      <c r="I188">
        <v>1.26667</v>
      </c>
      <c r="J188" s="59">
        <v>3618</v>
      </c>
      <c r="K188" s="59">
        <v>266.79000000000002</v>
      </c>
    </row>
    <row r="189" spans="1:11" x14ac:dyDescent="0.25">
      <c r="A189" t="s">
        <v>172</v>
      </c>
      <c r="B189" t="s">
        <v>144</v>
      </c>
      <c r="C189">
        <v>268</v>
      </c>
      <c r="D189" t="s">
        <v>114</v>
      </c>
      <c r="E189">
        <v>218</v>
      </c>
      <c r="F189" s="58">
        <v>81</v>
      </c>
      <c r="G189" s="58">
        <v>27000</v>
      </c>
      <c r="H189" s="58">
        <v>0</v>
      </c>
      <c r="I189">
        <v>1.35</v>
      </c>
      <c r="J189" s="59">
        <v>3618</v>
      </c>
      <c r="K189" s="59">
        <v>0</v>
      </c>
    </row>
    <row r="190" spans="1:11" x14ac:dyDescent="0.25">
      <c r="A190" t="s">
        <v>172</v>
      </c>
      <c r="B190" t="s">
        <v>144</v>
      </c>
      <c r="C190">
        <v>268</v>
      </c>
      <c r="D190" t="s">
        <v>122</v>
      </c>
      <c r="E190">
        <v>483</v>
      </c>
      <c r="F190">
        <v>654</v>
      </c>
      <c r="G190" s="58">
        <v>69920</v>
      </c>
      <c r="H190" s="58">
        <v>359</v>
      </c>
      <c r="I190">
        <v>10.9</v>
      </c>
      <c r="J190" s="58">
        <v>9369</v>
      </c>
      <c r="K190" s="59">
        <v>48.11</v>
      </c>
    </row>
    <row r="191" spans="1:11" x14ac:dyDescent="0.25">
      <c r="A191" t="s">
        <v>172</v>
      </c>
      <c r="B191" t="s">
        <v>176</v>
      </c>
      <c r="C191">
        <v>271</v>
      </c>
      <c r="D191" t="s">
        <v>114</v>
      </c>
      <c r="E191">
        <v>218</v>
      </c>
      <c r="F191">
        <v>77</v>
      </c>
      <c r="G191" s="58">
        <v>27000</v>
      </c>
      <c r="H191" s="58">
        <v>3081</v>
      </c>
      <c r="I191">
        <v>1.2833300000000001</v>
      </c>
      <c r="J191" s="59">
        <v>3658.5</v>
      </c>
      <c r="K191" s="59">
        <v>417.48</v>
      </c>
    </row>
    <row r="192" spans="1:11" x14ac:dyDescent="0.25">
      <c r="A192" t="s">
        <v>172</v>
      </c>
      <c r="B192" t="s">
        <v>183</v>
      </c>
      <c r="C192">
        <v>219</v>
      </c>
      <c r="D192" t="s">
        <v>111</v>
      </c>
      <c r="E192">
        <v>620</v>
      </c>
      <c r="F192">
        <v>42</v>
      </c>
      <c r="G192" s="58">
        <v>28565</v>
      </c>
      <c r="H192" s="58">
        <v>0</v>
      </c>
      <c r="I192">
        <v>0.7</v>
      </c>
      <c r="J192" s="59">
        <v>3127.87</v>
      </c>
      <c r="K192" s="59">
        <v>0</v>
      </c>
    </row>
    <row r="193" spans="1:11" x14ac:dyDescent="0.25">
      <c r="A193" t="s">
        <v>172</v>
      </c>
      <c r="B193" t="s">
        <v>196</v>
      </c>
      <c r="C193">
        <v>130</v>
      </c>
      <c r="D193" t="s">
        <v>114</v>
      </c>
      <c r="E193">
        <v>218</v>
      </c>
      <c r="F193">
        <v>275</v>
      </c>
      <c r="G193" s="58">
        <v>162000</v>
      </c>
      <c r="H193" s="58">
        <v>59279</v>
      </c>
      <c r="I193">
        <v>4.5833300000000001</v>
      </c>
      <c r="J193" s="58">
        <v>10530</v>
      </c>
      <c r="K193" s="59">
        <v>3853.1350000000002</v>
      </c>
    </row>
    <row r="194" spans="1:11" x14ac:dyDescent="0.25">
      <c r="A194" t="s">
        <v>172</v>
      </c>
      <c r="B194" t="s">
        <v>196</v>
      </c>
      <c r="C194">
        <v>130</v>
      </c>
      <c r="D194" t="s">
        <v>114</v>
      </c>
      <c r="E194">
        <v>640</v>
      </c>
      <c r="F194" s="58">
        <v>30</v>
      </c>
      <c r="G194" s="58">
        <v>34195</v>
      </c>
      <c r="H194" s="58">
        <v>9294</v>
      </c>
      <c r="I194">
        <v>0.5</v>
      </c>
      <c r="J194" s="58">
        <v>2223</v>
      </c>
      <c r="K194" s="59">
        <v>604.11</v>
      </c>
    </row>
    <row r="195" spans="1:11" x14ac:dyDescent="0.25">
      <c r="A195" t="s">
        <v>172</v>
      </c>
      <c r="B195" t="s">
        <v>196</v>
      </c>
      <c r="C195">
        <v>130</v>
      </c>
      <c r="D195" t="s">
        <v>111</v>
      </c>
      <c r="E195">
        <v>620</v>
      </c>
      <c r="F195" s="58">
        <v>32</v>
      </c>
      <c r="G195" s="58">
        <v>28565</v>
      </c>
      <c r="H195" s="58">
        <v>0</v>
      </c>
      <c r="I195">
        <v>0.53332999999999997</v>
      </c>
      <c r="J195" s="59">
        <v>1856.73</v>
      </c>
      <c r="K195">
        <v>0</v>
      </c>
    </row>
    <row r="196" spans="1:11" x14ac:dyDescent="0.25">
      <c r="A196" t="s">
        <v>282</v>
      </c>
      <c r="B196" t="s">
        <v>174</v>
      </c>
      <c r="C196">
        <v>41</v>
      </c>
      <c r="D196" t="s">
        <v>105</v>
      </c>
      <c r="E196">
        <v>617</v>
      </c>
      <c r="F196" s="58">
        <v>1195</v>
      </c>
      <c r="G196" s="58">
        <v>1616390</v>
      </c>
      <c r="H196" s="58">
        <v>89</v>
      </c>
      <c r="I196">
        <v>19.91667</v>
      </c>
      <c r="J196" s="59">
        <v>33136</v>
      </c>
      <c r="K196" s="59">
        <v>1.82</v>
      </c>
    </row>
    <row r="197" spans="1:11" x14ac:dyDescent="0.25">
      <c r="A197" t="s">
        <v>173</v>
      </c>
      <c r="B197" t="s">
        <v>147</v>
      </c>
      <c r="C197">
        <v>117</v>
      </c>
      <c r="D197" t="s">
        <v>122</v>
      </c>
      <c r="E197">
        <v>483</v>
      </c>
      <c r="F197" s="58">
        <v>11741</v>
      </c>
      <c r="G197" s="58">
        <v>2146840</v>
      </c>
      <c r="H197" s="58">
        <v>10833</v>
      </c>
      <c r="I197">
        <v>195.68333000000001</v>
      </c>
      <c r="J197" s="59">
        <v>125590.14</v>
      </c>
      <c r="K197" s="59">
        <v>633.73</v>
      </c>
    </row>
    <row r="198" spans="1:11" x14ac:dyDescent="0.25">
      <c r="A198" t="s">
        <v>173</v>
      </c>
      <c r="B198" t="s">
        <v>147</v>
      </c>
      <c r="C198">
        <v>117</v>
      </c>
      <c r="D198" t="s">
        <v>111</v>
      </c>
      <c r="E198">
        <v>620</v>
      </c>
      <c r="F198" s="58">
        <v>36</v>
      </c>
      <c r="G198" s="58">
        <v>28565</v>
      </c>
      <c r="H198">
        <v>0</v>
      </c>
      <c r="I198">
        <v>0.6</v>
      </c>
      <c r="J198" s="59">
        <v>1671.05</v>
      </c>
      <c r="K198">
        <v>0</v>
      </c>
    </row>
    <row r="199" spans="1:11" x14ac:dyDescent="0.25">
      <c r="A199" t="s">
        <v>163</v>
      </c>
      <c r="B199" t="s">
        <v>160</v>
      </c>
      <c r="C199">
        <v>97</v>
      </c>
      <c r="D199" t="s">
        <v>114</v>
      </c>
      <c r="E199">
        <v>640</v>
      </c>
      <c r="F199">
        <v>24</v>
      </c>
      <c r="G199" s="58">
        <v>34195</v>
      </c>
      <c r="H199" s="58">
        <v>4171</v>
      </c>
      <c r="I199">
        <v>0.4</v>
      </c>
      <c r="J199" s="59">
        <v>1658.46</v>
      </c>
      <c r="K199">
        <v>202.29349999999999</v>
      </c>
    </row>
    <row r="200" spans="1:11" x14ac:dyDescent="0.25">
      <c r="A200" t="s">
        <v>163</v>
      </c>
      <c r="B200" t="s">
        <v>147</v>
      </c>
      <c r="C200">
        <v>195</v>
      </c>
      <c r="D200" t="s">
        <v>114</v>
      </c>
      <c r="E200">
        <v>218</v>
      </c>
      <c r="F200" s="58">
        <v>584</v>
      </c>
      <c r="G200" s="58">
        <v>243000</v>
      </c>
      <c r="H200" s="58">
        <v>3406</v>
      </c>
      <c r="I200">
        <v>9.7333300000000005</v>
      </c>
      <c r="J200" s="59">
        <v>23692.5</v>
      </c>
      <c r="K200" s="59">
        <v>332.09</v>
      </c>
    </row>
    <row r="201" spans="1:11" x14ac:dyDescent="0.25">
      <c r="A201" t="s">
        <v>163</v>
      </c>
      <c r="B201" t="s">
        <v>147</v>
      </c>
      <c r="C201">
        <v>195</v>
      </c>
      <c r="D201" t="s">
        <v>114</v>
      </c>
      <c r="E201">
        <v>640</v>
      </c>
      <c r="F201">
        <v>125</v>
      </c>
      <c r="G201" s="58">
        <v>102585</v>
      </c>
      <c r="H201" s="58">
        <v>784</v>
      </c>
      <c r="I201">
        <v>2.0833300000000001</v>
      </c>
      <c r="J201" s="59">
        <v>10002.040000000001</v>
      </c>
      <c r="K201" s="59">
        <v>76.44</v>
      </c>
    </row>
    <row r="202" spans="1:11" x14ac:dyDescent="0.25">
      <c r="A202" t="s">
        <v>163</v>
      </c>
      <c r="B202" t="s">
        <v>195</v>
      </c>
      <c r="C202">
        <v>199</v>
      </c>
      <c r="D202" t="s">
        <v>114</v>
      </c>
      <c r="E202">
        <v>218</v>
      </c>
      <c r="F202" s="58">
        <v>60</v>
      </c>
      <c r="G202" s="58">
        <v>27000</v>
      </c>
      <c r="H202" s="58">
        <v>11024</v>
      </c>
      <c r="I202">
        <v>1</v>
      </c>
      <c r="J202" s="59">
        <v>2686.5</v>
      </c>
      <c r="K202" s="59">
        <v>1096.8900000000001</v>
      </c>
    </row>
    <row r="203" spans="1:11" x14ac:dyDescent="0.25">
      <c r="A203" t="s">
        <v>174</v>
      </c>
      <c r="B203" t="s">
        <v>147</v>
      </c>
      <c r="C203">
        <v>571</v>
      </c>
      <c r="D203" t="s">
        <v>105</v>
      </c>
      <c r="E203">
        <v>617</v>
      </c>
      <c r="F203" s="58">
        <v>32735</v>
      </c>
      <c r="G203" s="58">
        <v>11680892</v>
      </c>
      <c r="H203" s="58">
        <v>77554</v>
      </c>
      <c r="I203">
        <v>545.58333000000005</v>
      </c>
      <c r="J203" s="59">
        <v>3334894.67</v>
      </c>
      <c r="K203" s="59">
        <v>22141.67</v>
      </c>
    </row>
    <row r="204" spans="1:11" x14ac:dyDescent="0.25">
      <c r="A204" t="s">
        <v>174</v>
      </c>
      <c r="B204" t="s">
        <v>282</v>
      </c>
      <c r="C204">
        <v>41</v>
      </c>
      <c r="D204" t="s">
        <v>105</v>
      </c>
      <c r="E204">
        <v>617</v>
      </c>
      <c r="F204" s="58">
        <v>1550</v>
      </c>
      <c r="G204" s="58">
        <v>1580690</v>
      </c>
      <c r="H204" s="58">
        <v>0</v>
      </c>
      <c r="I204">
        <v>25.83333</v>
      </c>
      <c r="J204" s="59">
        <v>32404.15</v>
      </c>
      <c r="K204" s="59">
        <v>0</v>
      </c>
    </row>
    <row r="205" spans="1:11" x14ac:dyDescent="0.25">
      <c r="A205" t="s">
        <v>174</v>
      </c>
      <c r="B205" t="s">
        <v>239</v>
      </c>
      <c r="C205">
        <v>234</v>
      </c>
      <c r="D205" t="s">
        <v>105</v>
      </c>
      <c r="E205">
        <v>617</v>
      </c>
      <c r="F205" s="58">
        <v>4768</v>
      </c>
      <c r="G205" s="58">
        <v>3032010</v>
      </c>
      <c r="H205" s="58">
        <v>2418</v>
      </c>
      <c r="I205">
        <v>79.466669999999993</v>
      </c>
      <c r="J205" s="59">
        <v>354745.17</v>
      </c>
      <c r="K205" s="59">
        <v>282.91000000000003</v>
      </c>
    </row>
    <row r="206" spans="1:11" x14ac:dyDescent="0.25">
      <c r="A206" t="s">
        <v>174</v>
      </c>
      <c r="B206" t="s">
        <v>189</v>
      </c>
      <c r="C206">
        <v>123</v>
      </c>
      <c r="D206" t="s">
        <v>105</v>
      </c>
      <c r="E206">
        <v>617</v>
      </c>
      <c r="F206" s="58">
        <v>3838</v>
      </c>
      <c r="G206" s="58">
        <v>3119970</v>
      </c>
      <c r="H206" s="58">
        <v>3225</v>
      </c>
      <c r="I206">
        <v>63.966670000000001</v>
      </c>
      <c r="J206" s="58">
        <v>191878</v>
      </c>
      <c r="K206" s="59">
        <v>198.34</v>
      </c>
    </row>
    <row r="207" spans="1:11" x14ac:dyDescent="0.25">
      <c r="A207" t="s">
        <v>174</v>
      </c>
      <c r="B207" t="s">
        <v>194</v>
      </c>
      <c r="C207">
        <v>95</v>
      </c>
      <c r="D207" t="s">
        <v>105</v>
      </c>
      <c r="E207">
        <v>617</v>
      </c>
      <c r="F207" s="58">
        <v>8549</v>
      </c>
      <c r="G207" s="58">
        <v>7608645</v>
      </c>
      <c r="H207" s="58">
        <v>12619</v>
      </c>
      <c r="I207">
        <v>142.48333</v>
      </c>
      <c r="J207" s="59">
        <v>361410.64</v>
      </c>
      <c r="K207" s="59">
        <v>599.4</v>
      </c>
    </row>
    <row r="208" spans="1:11" x14ac:dyDescent="0.25">
      <c r="A208" t="s">
        <v>174</v>
      </c>
      <c r="B208" t="s">
        <v>214</v>
      </c>
      <c r="C208">
        <v>199</v>
      </c>
      <c r="D208" t="s">
        <v>105</v>
      </c>
      <c r="E208">
        <v>617</v>
      </c>
      <c r="F208" s="58">
        <v>4809</v>
      </c>
      <c r="G208" s="58">
        <v>3032564</v>
      </c>
      <c r="H208" s="58">
        <v>4931</v>
      </c>
      <c r="I208">
        <v>80.150000000000006</v>
      </c>
      <c r="J208" s="59">
        <v>301740.12</v>
      </c>
      <c r="K208" s="59">
        <v>490.63</v>
      </c>
    </row>
    <row r="209" spans="1:11" x14ac:dyDescent="0.25">
      <c r="A209" t="s">
        <v>176</v>
      </c>
      <c r="B209" t="s">
        <v>147</v>
      </c>
      <c r="C209">
        <v>442</v>
      </c>
      <c r="D209" t="s">
        <v>114</v>
      </c>
      <c r="E209">
        <v>218</v>
      </c>
      <c r="F209" s="58">
        <v>1901</v>
      </c>
      <c r="G209" s="58">
        <v>432000</v>
      </c>
      <c r="H209" s="58">
        <v>144</v>
      </c>
      <c r="I209">
        <v>31.683330000000002</v>
      </c>
      <c r="J209" s="59">
        <v>95472</v>
      </c>
      <c r="K209">
        <v>31.824000000000002</v>
      </c>
    </row>
    <row r="210" spans="1:11" x14ac:dyDescent="0.25">
      <c r="A210" t="s">
        <v>176</v>
      </c>
      <c r="B210" t="s">
        <v>147</v>
      </c>
      <c r="C210">
        <v>442</v>
      </c>
      <c r="D210" t="s">
        <v>122</v>
      </c>
      <c r="E210">
        <v>483</v>
      </c>
      <c r="F210" s="58">
        <v>7562</v>
      </c>
      <c r="G210" s="58">
        <v>534840</v>
      </c>
      <c r="H210" s="58">
        <v>5074</v>
      </c>
      <c r="I210">
        <v>126.03333000000001</v>
      </c>
      <c r="J210" s="59">
        <v>118199.64</v>
      </c>
      <c r="K210" s="59">
        <v>1121.354</v>
      </c>
    </row>
    <row r="211" spans="1:11" x14ac:dyDescent="0.25">
      <c r="A211" t="s">
        <v>176</v>
      </c>
      <c r="B211" t="s">
        <v>147</v>
      </c>
      <c r="C211">
        <v>442</v>
      </c>
      <c r="D211" t="s">
        <v>111</v>
      </c>
      <c r="E211">
        <v>620</v>
      </c>
      <c r="F211" s="58">
        <v>1439</v>
      </c>
      <c r="G211" s="58">
        <v>571300</v>
      </c>
      <c r="H211" s="58">
        <v>4054</v>
      </c>
      <c r="I211">
        <v>23.983329999999999</v>
      </c>
      <c r="J211" s="58">
        <v>126257</v>
      </c>
      <c r="K211">
        <v>895.93399999999997</v>
      </c>
    </row>
    <row r="212" spans="1:11" x14ac:dyDescent="0.25">
      <c r="A212" t="s">
        <v>176</v>
      </c>
      <c r="B212" t="s">
        <v>165</v>
      </c>
      <c r="C212">
        <v>127</v>
      </c>
      <c r="D212" t="s">
        <v>114</v>
      </c>
      <c r="E212">
        <v>218</v>
      </c>
      <c r="F212">
        <v>258</v>
      </c>
      <c r="G212" s="58">
        <v>162000</v>
      </c>
      <c r="H212" s="58">
        <v>54179</v>
      </c>
      <c r="I212">
        <v>4.3</v>
      </c>
      <c r="J212" s="59">
        <v>10287</v>
      </c>
      <c r="K212" s="59">
        <v>3440.3665000000001</v>
      </c>
    </row>
    <row r="213" spans="1:11" x14ac:dyDescent="0.25">
      <c r="A213" t="s">
        <v>176</v>
      </c>
      <c r="B213" t="s">
        <v>165</v>
      </c>
      <c r="C213">
        <v>127</v>
      </c>
      <c r="D213" t="s">
        <v>122</v>
      </c>
      <c r="E213">
        <v>483</v>
      </c>
      <c r="F213" s="58">
        <v>127</v>
      </c>
      <c r="G213" s="58">
        <v>23220</v>
      </c>
      <c r="H213" s="58">
        <v>2261</v>
      </c>
      <c r="I213">
        <v>2.1166700000000001</v>
      </c>
      <c r="J213" s="58">
        <v>1474</v>
      </c>
      <c r="K213">
        <v>143.5735</v>
      </c>
    </row>
    <row r="214" spans="1:11" x14ac:dyDescent="0.25">
      <c r="A214" t="s">
        <v>176</v>
      </c>
      <c r="B214" t="s">
        <v>165</v>
      </c>
      <c r="C214">
        <v>127</v>
      </c>
      <c r="D214" t="s">
        <v>111</v>
      </c>
      <c r="E214">
        <v>620</v>
      </c>
      <c r="F214" s="58">
        <v>28</v>
      </c>
      <c r="G214" s="58">
        <v>28565</v>
      </c>
      <c r="H214" s="58">
        <v>6493</v>
      </c>
      <c r="I214">
        <v>0.46666999999999997</v>
      </c>
      <c r="J214" s="58">
        <v>1814</v>
      </c>
      <c r="K214">
        <v>412.30549999999999</v>
      </c>
    </row>
    <row r="215" spans="1:11" x14ac:dyDescent="0.25">
      <c r="A215" t="s">
        <v>176</v>
      </c>
      <c r="B215" t="s">
        <v>166</v>
      </c>
      <c r="C215">
        <v>101</v>
      </c>
      <c r="D215" t="s">
        <v>122</v>
      </c>
      <c r="E215">
        <v>483</v>
      </c>
      <c r="F215">
        <v>34</v>
      </c>
      <c r="G215" s="58">
        <v>7740</v>
      </c>
      <c r="H215" s="58">
        <v>0</v>
      </c>
      <c r="I215">
        <v>0.56667000000000001</v>
      </c>
      <c r="J215" s="59">
        <v>390.87</v>
      </c>
      <c r="K215">
        <v>0</v>
      </c>
    </row>
    <row r="216" spans="1:11" x14ac:dyDescent="0.25">
      <c r="A216" t="s">
        <v>176</v>
      </c>
      <c r="B216" t="s">
        <v>171</v>
      </c>
      <c r="C216">
        <v>63</v>
      </c>
      <c r="D216" t="s">
        <v>114</v>
      </c>
      <c r="E216">
        <v>218</v>
      </c>
      <c r="F216" s="58">
        <v>80</v>
      </c>
      <c r="G216" s="58">
        <v>81000</v>
      </c>
      <c r="H216" s="58">
        <v>22541</v>
      </c>
      <c r="I216">
        <v>1.3333299999999999</v>
      </c>
      <c r="J216" s="58">
        <v>2552</v>
      </c>
      <c r="K216" s="59">
        <v>710.04</v>
      </c>
    </row>
    <row r="217" spans="1:11" x14ac:dyDescent="0.25">
      <c r="A217" t="s">
        <v>176</v>
      </c>
      <c r="B217" t="s">
        <v>196</v>
      </c>
      <c r="C217">
        <v>149</v>
      </c>
      <c r="D217" t="s">
        <v>114</v>
      </c>
      <c r="E217">
        <v>218</v>
      </c>
      <c r="F217" s="58">
        <v>49</v>
      </c>
      <c r="G217" s="58">
        <v>27000</v>
      </c>
      <c r="H217" s="58">
        <v>4578</v>
      </c>
      <c r="I217">
        <v>0.81667000000000001</v>
      </c>
      <c r="J217" s="59">
        <v>2011.5</v>
      </c>
      <c r="K217" s="59">
        <v>341.06</v>
      </c>
    </row>
    <row r="218" spans="1:11" x14ac:dyDescent="0.25">
      <c r="A218" t="s">
        <v>176</v>
      </c>
      <c r="B218" t="s">
        <v>196</v>
      </c>
      <c r="C218">
        <v>149</v>
      </c>
      <c r="D218" t="s">
        <v>111</v>
      </c>
      <c r="E218">
        <v>620</v>
      </c>
      <c r="F218">
        <v>302</v>
      </c>
      <c r="G218" s="58">
        <v>257085</v>
      </c>
      <c r="H218" s="58">
        <v>50374</v>
      </c>
      <c r="I218">
        <v>5.0333300000000003</v>
      </c>
      <c r="J218" s="59">
        <v>19152.830000000002</v>
      </c>
      <c r="K218" s="59">
        <v>3752.86</v>
      </c>
    </row>
    <row r="219" spans="1:11" x14ac:dyDescent="0.25">
      <c r="A219" t="s">
        <v>239</v>
      </c>
      <c r="B219" t="s">
        <v>282</v>
      </c>
      <c r="C219">
        <v>261</v>
      </c>
      <c r="D219" t="s">
        <v>105</v>
      </c>
      <c r="E219">
        <v>617</v>
      </c>
      <c r="F219" s="58">
        <v>55</v>
      </c>
      <c r="G219" s="58">
        <v>35700</v>
      </c>
      <c r="H219" s="58">
        <v>89</v>
      </c>
      <c r="I219">
        <v>0.91666999999999998</v>
      </c>
      <c r="J219" s="58">
        <v>4659</v>
      </c>
      <c r="K219" s="59">
        <v>11.61</v>
      </c>
    </row>
    <row r="220" spans="1:11" x14ac:dyDescent="0.25">
      <c r="A220" t="s">
        <v>239</v>
      </c>
      <c r="B220" t="s">
        <v>174</v>
      </c>
      <c r="C220">
        <v>234</v>
      </c>
      <c r="D220" t="s">
        <v>105</v>
      </c>
      <c r="E220">
        <v>617</v>
      </c>
      <c r="F220" s="58">
        <v>4826</v>
      </c>
      <c r="G220" s="58">
        <v>2991630</v>
      </c>
      <c r="H220" s="58">
        <v>17145</v>
      </c>
      <c r="I220">
        <v>80.433329999999998</v>
      </c>
      <c r="J220" s="59">
        <v>350020.71</v>
      </c>
      <c r="K220" s="59">
        <v>2005.97</v>
      </c>
    </row>
    <row r="221" spans="1:11" x14ac:dyDescent="0.25">
      <c r="A221" t="s">
        <v>239</v>
      </c>
      <c r="B221" t="s">
        <v>189</v>
      </c>
      <c r="C221">
        <v>111</v>
      </c>
      <c r="D221" t="s">
        <v>105</v>
      </c>
      <c r="E221">
        <v>617</v>
      </c>
      <c r="F221" s="58">
        <v>174</v>
      </c>
      <c r="G221" s="58">
        <v>69500</v>
      </c>
      <c r="H221" s="58">
        <v>269</v>
      </c>
      <c r="I221">
        <v>2.9</v>
      </c>
      <c r="J221" s="59">
        <v>3857.25</v>
      </c>
      <c r="K221" s="59">
        <v>14.93</v>
      </c>
    </row>
    <row r="222" spans="1:11" x14ac:dyDescent="0.25">
      <c r="A222" t="s">
        <v>239</v>
      </c>
      <c r="B222" t="s">
        <v>194</v>
      </c>
      <c r="C222">
        <v>183</v>
      </c>
      <c r="D222" t="s">
        <v>105</v>
      </c>
      <c r="E222">
        <v>617</v>
      </c>
      <c r="F222" s="58">
        <v>5346</v>
      </c>
      <c r="G222" s="58">
        <v>4242160</v>
      </c>
      <c r="H222" s="58">
        <v>701003</v>
      </c>
      <c r="I222">
        <v>89.1</v>
      </c>
      <c r="J222" s="59">
        <v>388157.64</v>
      </c>
      <c r="K222" s="59">
        <v>64141.7745</v>
      </c>
    </row>
    <row r="223" spans="1:11" x14ac:dyDescent="0.25">
      <c r="A223" t="s">
        <v>239</v>
      </c>
      <c r="B223" t="s">
        <v>199</v>
      </c>
      <c r="C223">
        <v>82</v>
      </c>
      <c r="D223" t="s">
        <v>105</v>
      </c>
      <c r="E223">
        <v>617</v>
      </c>
      <c r="F223" s="58">
        <v>3214</v>
      </c>
      <c r="G223" s="58">
        <v>3033672</v>
      </c>
      <c r="H223" s="58">
        <v>5753</v>
      </c>
      <c r="I223">
        <v>53.566670000000002</v>
      </c>
      <c r="J223" s="58">
        <v>124381</v>
      </c>
      <c r="K223">
        <v>235.87299999999999</v>
      </c>
    </row>
    <row r="224" spans="1:11" x14ac:dyDescent="0.25">
      <c r="A224" t="s">
        <v>181</v>
      </c>
      <c r="B224" t="s">
        <v>147</v>
      </c>
      <c r="C224">
        <v>220</v>
      </c>
      <c r="D224" t="s">
        <v>111</v>
      </c>
      <c r="E224">
        <v>619</v>
      </c>
      <c r="F224" s="58">
        <v>398</v>
      </c>
      <c r="G224" s="58">
        <v>247720</v>
      </c>
      <c r="H224" s="58">
        <v>617</v>
      </c>
      <c r="I224">
        <v>6.6333299999999999</v>
      </c>
      <c r="J224" s="58">
        <v>27249</v>
      </c>
      <c r="K224" s="59">
        <v>67.87</v>
      </c>
    </row>
    <row r="225" spans="1:11" x14ac:dyDescent="0.25">
      <c r="A225" t="s">
        <v>181</v>
      </c>
      <c r="B225" t="s">
        <v>147</v>
      </c>
      <c r="C225">
        <v>220</v>
      </c>
      <c r="D225" t="s">
        <v>111</v>
      </c>
      <c r="E225">
        <v>620</v>
      </c>
      <c r="F225" s="58">
        <v>626</v>
      </c>
      <c r="G225" s="58">
        <v>371345</v>
      </c>
      <c r="H225" s="58">
        <v>1769</v>
      </c>
      <c r="I225">
        <v>10.43333</v>
      </c>
      <c r="J225" s="59">
        <v>40847.949999999997</v>
      </c>
      <c r="K225">
        <v>194.59</v>
      </c>
    </row>
    <row r="226" spans="1:11" x14ac:dyDescent="0.25">
      <c r="A226" t="s">
        <v>181</v>
      </c>
      <c r="B226" t="s">
        <v>165</v>
      </c>
      <c r="C226">
        <v>159</v>
      </c>
      <c r="D226" t="s">
        <v>111</v>
      </c>
      <c r="E226">
        <v>619</v>
      </c>
      <c r="F226">
        <v>74</v>
      </c>
      <c r="G226" s="58">
        <v>61930</v>
      </c>
      <c r="H226" s="58">
        <v>14426</v>
      </c>
      <c r="I226">
        <v>1.23333</v>
      </c>
      <c r="J226" s="59">
        <v>4923.4399999999996</v>
      </c>
      <c r="K226" s="59">
        <v>1146.867</v>
      </c>
    </row>
    <row r="227" spans="1:11" x14ac:dyDescent="0.25">
      <c r="A227" t="s">
        <v>181</v>
      </c>
      <c r="B227" t="s">
        <v>165</v>
      </c>
      <c r="C227">
        <v>159</v>
      </c>
      <c r="D227" t="s">
        <v>111</v>
      </c>
      <c r="E227">
        <v>620</v>
      </c>
      <c r="F227">
        <v>43</v>
      </c>
      <c r="G227" s="58">
        <v>28565</v>
      </c>
      <c r="H227" s="58">
        <v>7227</v>
      </c>
      <c r="I227">
        <v>0.71667000000000003</v>
      </c>
      <c r="J227" s="59">
        <v>2270.92</v>
      </c>
      <c r="K227" s="59">
        <v>574.54999999999995</v>
      </c>
    </row>
    <row r="228" spans="1:11" x14ac:dyDescent="0.25">
      <c r="A228" t="s">
        <v>182</v>
      </c>
      <c r="B228" t="s">
        <v>147</v>
      </c>
      <c r="C228">
        <v>539</v>
      </c>
      <c r="D228" t="s">
        <v>105</v>
      </c>
      <c r="E228">
        <v>617</v>
      </c>
      <c r="F228" s="58">
        <v>16013</v>
      </c>
      <c r="G228" s="58">
        <v>6606463</v>
      </c>
      <c r="H228" s="58">
        <v>13093</v>
      </c>
      <c r="I228">
        <v>266.88333</v>
      </c>
      <c r="J228" s="59">
        <v>1780441.78</v>
      </c>
      <c r="K228" s="59">
        <v>3528.56</v>
      </c>
    </row>
    <row r="229" spans="1:11" x14ac:dyDescent="0.25">
      <c r="A229" t="s">
        <v>182</v>
      </c>
      <c r="B229" t="s">
        <v>147</v>
      </c>
      <c r="C229">
        <v>539</v>
      </c>
      <c r="D229" t="s">
        <v>114</v>
      </c>
      <c r="E229">
        <v>640</v>
      </c>
      <c r="F229" s="58">
        <v>1206</v>
      </c>
      <c r="G229" s="58">
        <v>512925</v>
      </c>
      <c r="H229" s="58">
        <v>0</v>
      </c>
      <c r="I229">
        <v>20.100000000000001</v>
      </c>
      <c r="J229" s="58">
        <v>138233</v>
      </c>
      <c r="K229">
        <v>0</v>
      </c>
    </row>
    <row r="230" spans="1:11" x14ac:dyDescent="0.25">
      <c r="A230" t="s">
        <v>182</v>
      </c>
      <c r="B230" t="s">
        <v>147</v>
      </c>
      <c r="C230">
        <v>539</v>
      </c>
      <c r="D230" t="s">
        <v>110</v>
      </c>
      <c r="E230">
        <v>556</v>
      </c>
      <c r="F230" s="58">
        <v>2106</v>
      </c>
      <c r="G230" s="58">
        <v>893000</v>
      </c>
      <c r="H230" s="58">
        <v>14643</v>
      </c>
      <c r="I230">
        <v>35.1</v>
      </c>
      <c r="J230" s="59">
        <v>240663.5</v>
      </c>
      <c r="K230" s="59">
        <v>3946.2885000000001</v>
      </c>
    </row>
    <row r="231" spans="1:11" x14ac:dyDescent="0.25">
      <c r="A231" t="s">
        <v>182</v>
      </c>
      <c r="B231" t="s">
        <v>147</v>
      </c>
      <c r="C231">
        <v>539</v>
      </c>
      <c r="D231" t="s">
        <v>111</v>
      </c>
      <c r="E231">
        <v>619</v>
      </c>
      <c r="F231">
        <v>822</v>
      </c>
      <c r="G231" s="58">
        <v>309650</v>
      </c>
      <c r="H231" s="58">
        <v>13922</v>
      </c>
      <c r="I231">
        <v>13.7</v>
      </c>
      <c r="J231" s="59">
        <v>83450.679999999993</v>
      </c>
      <c r="K231" s="59">
        <v>3751.98</v>
      </c>
    </row>
    <row r="232" spans="1:11" x14ac:dyDescent="0.25">
      <c r="A232" t="s">
        <v>182</v>
      </c>
      <c r="B232" t="s">
        <v>147</v>
      </c>
      <c r="C232">
        <v>539</v>
      </c>
      <c r="D232" t="s">
        <v>111</v>
      </c>
      <c r="E232">
        <v>620</v>
      </c>
      <c r="F232" s="58">
        <v>3551</v>
      </c>
      <c r="G232" s="58">
        <v>1199730</v>
      </c>
      <c r="H232" s="58">
        <v>43412</v>
      </c>
      <c r="I232">
        <v>59.183329999999998</v>
      </c>
      <c r="J232" s="59">
        <v>323327.24</v>
      </c>
      <c r="K232" s="59">
        <v>11699.534</v>
      </c>
    </row>
    <row r="233" spans="1:11" x14ac:dyDescent="0.25">
      <c r="A233" t="s">
        <v>182</v>
      </c>
      <c r="B233" t="s">
        <v>176</v>
      </c>
      <c r="C233">
        <v>182</v>
      </c>
      <c r="D233" t="s">
        <v>110</v>
      </c>
      <c r="E233">
        <v>556</v>
      </c>
      <c r="F233" s="58">
        <v>48</v>
      </c>
      <c r="G233" s="58">
        <v>47000</v>
      </c>
      <c r="H233" s="58">
        <v>733</v>
      </c>
      <c r="I233">
        <v>0.8</v>
      </c>
      <c r="J233" s="59">
        <v>4277</v>
      </c>
      <c r="K233">
        <v>66.703000000000003</v>
      </c>
    </row>
    <row r="234" spans="1:11" x14ac:dyDescent="0.25">
      <c r="A234" t="s">
        <v>182</v>
      </c>
      <c r="B234" t="s">
        <v>176</v>
      </c>
      <c r="C234">
        <v>182</v>
      </c>
      <c r="D234" t="s">
        <v>111</v>
      </c>
      <c r="E234">
        <v>620</v>
      </c>
      <c r="F234" s="58">
        <v>43</v>
      </c>
      <c r="G234" s="58">
        <v>28565</v>
      </c>
      <c r="H234" s="58">
        <v>11393</v>
      </c>
      <c r="I234">
        <v>0.71667000000000003</v>
      </c>
      <c r="J234" s="59">
        <v>2599.42</v>
      </c>
      <c r="K234" s="59">
        <v>1036.7629999999999</v>
      </c>
    </row>
    <row r="235" spans="1:11" x14ac:dyDescent="0.25">
      <c r="A235" t="s">
        <v>182</v>
      </c>
      <c r="B235" t="s">
        <v>181</v>
      </c>
      <c r="C235">
        <v>320</v>
      </c>
      <c r="D235" t="s">
        <v>111</v>
      </c>
      <c r="E235">
        <v>620</v>
      </c>
      <c r="F235" s="58">
        <v>51</v>
      </c>
      <c r="G235" s="58">
        <v>28565</v>
      </c>
      <c r="H235" s="58">
        <v>1274</v>
      </c>
      <c r="I235">
        <v>0.85</v>
      </c>
      <c r="J235" s="59">
        <v>4570.3999999999996</v>
      </c>
      <c r="K235" s="59">
        <v>203.84</v>
      </c>
    </row>
    <row r="236" spans="1:11" x14ac:dyDescent="0.25">
      <c r="A236" t="s">
        <v>182</v>
      </c>
      <c r="B236" t="s">
        <v>183</v>
      </c>
      <c r="C236">
        <v>183</v>
      </c>
      <c r="D236" t="s">
        <v>105</v>
      </c>
      <c r="E236">
        <v>617</v>
      </c>
      <c r="F236" s="58">
        <v>692</v>
      </c>
      <c r="G236" s="58">
        <v>568698</v>
      </c>
      <c r="H236" s="58">
        <v>23706</v>
      </c>
      <c r="I236">
        <v>11.533329999999999</v>
      </c>
      <c r="J236" s="59">
        <v>52035.87</v>
      </c>
      <c r="K236" s="59">
        <v>2169.1</v>
      </c>
    </row>
    <row r="237" spans="1:11" x14ac:dyDescent="0.25">
      <c r="A237" t="s">
        <v>182</v>
      </c>
      <c r="B237" t="s">
        <v>183</v>
      </c>
      <c r="C237">
        <v>183</v>
      </c>
      <c r="D237" t="s">
        <v>114</v>
      </c>
      <c r="E237">
        <v>640</v>
      </c>
      <c r="F237" s="58">
        <v>1192</v>
      </c>
      <c r="G237" s="58">
        <v>1060045</v>
      </c>
      <c r="H237" s="58">
        <v>206425</v>
      </c>
      <c r="I237">
        <v>19.866669999999999</v>
      </c>
      <c r="J237" s="59">
        <v>96994.12</v>
      </c>
      <c r="K237" s="59">
        <v>18887.89</v>
      </c>
    </row>
    <row r="238" spans="1:11" x14ac:dyDescent="0.25">
      <c r="A238" t="s">
        <v>182</v>
      </c>
      <c r="B238" t="s">
        <v>183</v>
      </c>
      <c r="C238">
        <v>183</v>
      </c>
      <c r="D238" t="s">
        <v>110</v>
      </c>
      <c r="E238">
        <v>556</v>
      </c>
      <c r="F238" s="58">
        <v>870</v>
      </c>
      <c r="G238" s="58">
        <v>799000</v>
      </c>
      <c r="H238" s="58">
        <v>254886</v>
      </c>
      <c r="I238">
        <v>14.5</v>
      </c>
      <c r="J238" s="59">
        <v>73108.5</v>
      </c>
      <c r="K238" s="59">
        <v>23322.07</v>
      </c>
    </row>
    <row r="239" spans="1:11" x14ac:dyDescent="0.25">
      <c r="A239" t="s">
        <v>182</v>
      </c>
      <c r="B239" t="s">
        <v>183</v>
      </c>
      <c r="C239">
        <v>183</v>
      </c>
      <c r="D239" t="s">
        <v>111</v>
      </c>
      <c r="E239">
        <v>619</v>
      </c>
      <c r="F239">
        <v>448</v>
      </c>
      <c r="G239" s="58">
        <v>340615</v>
      </c>
      <c r="H239" s="58">
        <v>51254</v>
      </c>
      <c r="I239">
        <v>7.4666699999999997</v>
      </c>
      <c r="J239" s="59">
        <v>31166.27</v>
      </c>
      <c r="K239" s="59">
        <v>4689.74</v>
      </c>
    </row>
    <row r="240" spans="1:11" x14ac:dyDescent="0.25">
      <c r="A240" t="s">
        <v>182</v>
      </c>
      <c r="B240" t="s">
        <v>183</v>
      </c>
      <c r="C240">
        <v>183</v>
      </c>
      <c r="D240" t="s">
        <v>111</v>
      </c>
      <c r="E240">
        <v>620</v>
      </c>
      <c r="F240" s="58">
        <v>1326</v>
      </c>
      <c r="G240" s="58">
        <v>971210</v>
      </c>
      <c r="H240" s="58">
        <v>15897</v>
      </c>
      <c r="I240">
        <v>22.1</v>
      </c>
      <c r="J240" s="59">
        <v>88865.72</v>
      </c>
      <c r="K240" s="59">
        <v>1454.58</v>
      </c>
    </row>
    <row r="241" spans="1:11" s="63" customFormat="1" x14ac:dyDescent="0.25">
      <c r="A241" s="62" t="s">
        <v>182</v>
      </c>
      <c r="B241" s="62" t="s">
        <v>196</v>
      </c>
      <c r="C241" s="63">
        <v>147</v>
      </c>
      <c r="D241" s="62" t="s">
        <v>114</v>
      </c>
      <c r="E241" s="63">
        <v>640</v>
      </c>
      <c r="F241" s="64">
        <v>191</v>
      </c>
      <c r="G241" s="64">
        <v>136780</v>
      </c>
      <c r="H241" s="64">
        <v>33232</v>
      </c>
      <c r="I241" s="63">
        <v>3.1833300000000002</v>
      </c>
      <c r="J241" s="65">
        <v>10053.33</v>
      </c>
      <c r="K241" s="65">
        <v>2442.5520000000001</v>
      </c>
    </row>
    <row r="242" spans="1:11" x14ac:dyDescent="0.25">
      <c r="A242" t="s">
        <v>182</v>
      </c>
      <c r="B242" t="s">
        <v>196</v>
      </c>
      <c r="C242">
        <v>147</v>
      </c>
      <c r="D242" t="s">
        <v>111</v>
      </c>
      <c r="E242">
        <v>619</v>
      </c>
      <c r="F242">
        <v>29</v>
      </c>
      <c r="G242" s="58">
        <v>30965</v>
      </c>
      <c r="H242" s="58">
        <v>5702</v>
      </c>
      <c r="I242">
        <v>0.48332999999999998</v>
      </c>
      <c r="J242" s="59">
        <v>2275.9299999999998</v>
      </c>
      <c r="K242">
        <v>419.09699999999998</v>
      </c>
    </row>
    <row r="243" spans="1:11" x14ac:dyDescent="0.25">
      <c r="A243" t="s">
        <v>182</v>
      </c>
      <c r="B243" t="s">
        <v>196</v>
      </c>
      <c r="C243">
        <v>147</v>
      </c>
      <c r="D243" t="s">
        <v>111</v>
      </c>
      <c r="E243" s="58">
        <v>620</v>
      </c>
      <c r="F243" s="58">
        <v>61</v>
      </c>
      <c r="G243" s="58">
        <v>57130</v>
      </c>
      <c r="H243" s="58">
        <v>23387</v>
      </c>
      <c r="I243">
        <v>1.01667</v>
      </c>
      <c r="J243" s="59">
        <v>4199.0600000000004</v>
      </c>
      <c r="K243" s="59">
        <v>1718.9445000000001</v>
      </c>
    </row>
    <row r="244" spans="1:11" x14ac:dyDescent="0.25">
      <c r="A244" t="s">
        <v>183</v>
      </c>
      <c r="B244" t="s">
        <v>147</v>
      </c>
      <c r="C244">
        <v>548</v>
      </c>
      <c r="D244" t="s">
        <v>105</v>
      </c>
      <c r="E244" s="58">
        <v>617</v>
      </c>
      <c r="F244" s="58">
        <v>10182</v>
      </c>
      <c r="G244" s="58">
        <v>3999569</v>
      </c>
      <c r="H244" s="58">
        <v>8649</v>
      </c>
      <c r="I244">
        <v>169.7</v>
      </c>
      <c r="J244" s="59">
        <v>1095881.9099999999</v>
      </c>
      <c r="K244" s="59">
        <v>2369.826</v>
      </c>
    </row>
    <row r="245" spans="1:11" x14ac:dyDescent="0.25">
      <c r="A245" t="s">
        <v>183</v>
      </c>
      <c r="B245" t="s">
        <v>147</v>
      </c>
      <c r="C245">
        <v>548</v>
      </c>
      <c r="D245" t="s">
        <v>114</v>
      </c>
      <c r="E245">
        <v>640</v>
      </c>
      <c r="F245" s="58">
        <v>5466</v>
      </c>
      <c r="G245" s="58">
        <v>2222675</v>
      </c>
      <c r="H245" s="58">
        <v>1450</v>
      </c>
      <c r="I245">
        <v>91.1</v>
      </c>
      <c r="J245" s="59">
        <v>609012.94999999995</v>
      </c>
      <c r="K245">
        <v>397.3</v>
      </c>
    </row>
    <row r="246" spans="1:11" x14ac:dyDescent="0.25">
      <c r="A246" t="s">
        <v>183</v>
      </c>
      <c r="B246" t="s">
        <v>147</v>
      </c>
      <c r="C246">
        <v>548</v>
      </c>
      <c r="D246" t="s">
        <v>110</v>
      </c>
      <c r="E246" s="58">
        <v>556</v>
      </c>
      <c r="F246" s="58">
        <v>2616</v>
      </c>
      <c r="G246" s="58">
        <v>1103400</v>
      </c>
      <c r="H246" s="58">
        <v>7770</v>
      </c>
      <c r="I246">
        <v>43.6</v>
      </c>
      <c r="J246" s="59">
        <v>302331.59999999998</v>
      </c>
      <c r="K246" s="59">
        <v>2128.98</v>
      </c>
    </row>
    <row r="247" spans="1:11" x14ac:dyDescent="0.25">
      <c r="A247" t="s">
        <v>183</v>
      </c>
      <c r="B247" t="s">
        <v>147</v>
      </c>
      <c r="C247">
        <v>548</v>
      </c>
      <c r="D247" t="s">
        <v>111</v>
      </c>
      <c r="E247">
        <v>619</v>
      </c>
      <c r="F247" s="58">
        <v>6904</v>
      </c>
      <c r="G247" s="58">
        <v>2558091</v>
      </c>
      <c r="H247" s="58">
        <v>38548</v>
      </c>
      <c r="I247">
        <v>115.06667</v>
      </c>
      <c r="J247" s="59">
        <v>700916.93</v>
      </c>
      <c r="K247" s="59">
        <v>10562.152</v>
      </c>
    </row>
    <row r="248" spans="1:11" x14ac:dyDescent="0.25">
      <c r="A248" t="s">
        <v>183</v>
      </c>
      <c r="B248" t="s">
        <v>147</v>
      </c>
      <c r="C248">
        <v>548</v>
      </c>
      <c r="D248" t="s">
        <v>111</v>
      </c>
      <c r="E248">
        <v>620</v>
      </c>
      <c r="F248" s="58">
        <v>6105</v>
      </c>
      <c r="G248" s="58">
        <v>1999721</v>
      </c>
      <c r="H248" s="58">
        <v>29816</v>
      </c>
      <c r="I248">
        <v>101.75</v>
      </c>
      <c r="J248" s="59">
        <v>547923.554</v>
      </c>
      <c r="K248" s="59">
        <v>8169.5839999999998</v>
      </c>
    </row>
    <row r="249" spans="1:11" x14ac:dyDescent="0.25">
      <c r="A249" t="s">
        <v>183</v>
      </c>
      <c r="B249" t="s">
        <v>219</v>
      </c>
      <c r="C249">
        <v>379</v>
      </c>
      <c r="D249" s="1" t="s">
        <v>110</v>
      </c>
      <c r="E249">
        <v>556</v>
      </c>
      <c r="F249">
        <v>162</v>
      </c>
      <c r="G249" s="58">
        <v>94000</v>
      </c>
      <c r="H249">
        <v>0</v>
      </c>
      <c r="I249">
        <v>2.7</v>
      </c>
      <c r="J249" s="58">
        <v>17813</v>
      </c>
      <c r="K249">
        <v>0</v>
      </c>
    </row>
    <row r="250" spans="1:11" x14ac:dyDescent="0.25">
      <c r="A250" t="s">
        <v>183</v>
      </c>
      <c r="B250" t="s">
        <v>169</v>
      </c>
      <c r="C250">
        <v>548</v>
      </c>
      <c r="D250" t="s">
        <v>110</v>
      </c>
      <c r="E250">
        <v>556</v>
      </c>
      <c r="F250" s="58">
        <v>114</v>
      </c>
      <c r="G250" s="58">
        <v>47000</v>
      </c>
      <c r="H250" s="58">
        <v>0</v>
      </c>
      <c r="I250">
        <v>1.9</v>
      </c>
      <c r="J250" s="58">
        <v>12878</v>
      </c>
      <c r="K250">
        <v>0</v>
      </c>
    </row>
    <row r="251" spans="1:11" x14ac:dyDescent="0.25">
      <c r="A251" t="s">
        <v>183</v>
      </c>
      <c r="B251" t="s">
        <v>152</v>
      </c>
      <c r="C251">
        <v>557</v>
      </c>
      <c r="D251" t="s">
        <v>111</v>
      </c>
      <c r="E251">
        <v>619</v>
      </c>
      <c r="F251" s="58">
        <v>112</v>
      </c>
      <c r="G251" s="58">
        <v>30965</v>
      </c>
      <c r="H251" s="58">
        <v>0</v>
      </c>
      <c r="I251">
        <v>1.8666700000000001</v>
      </c>
      <c r="J251" s="59">
        <v>8623.7525000000005</v>
      </c>
      <c r="K251">
        <v>0</v>
      </c>
    </row>
    <row r="252" spans="1:11" x14ac:dyDescent="0.25">
      <c r="A252" t="s">
        <v>183</v>
      </c>
      <c r="B252" t="s">
        <v>144</v>
      </c>
      <c r="C252">
        <v>441</v>
      </c>
      <c r="D252" t="s">
        <v>114</v>
      </c>
      <c r="E252">
        <v>640</v>
      </c>
      <c r="F252">
        <v>71</v>
      </c>
      <c r="G252" s="58">
        <v>34195</v>
      </c>
      <c r="H252" s="58">
        <v>0</v>
      </c>
      <c r="I252">
        <v>1.18333</v>
      </c>
      <c r="J252" s="59">
        <v>7539.9975000000004</v>
      </c>
      <c r="K252">
        <v>0</v>
      </c>
    </row>
    <row r="253" spans="1:11" x14ac:dyDescent="0.25">
      <c r="A253" t="s">
        <v>183</v>
      </c>
      <c r="B253" t="s">
        <v>144</v>
      </c>
      <c r="C253">
        <v>441</v>
      </c>
      <c r="D253" t="s">
        <v>110</v>
      </c>
      <c r="E253">
        <v>556</v>
      </c>
      <c r="F253" s="58">
        <v>84</v>
      </c>
      <c r="G253" s="58">
        <v>47000</v>
      </c>
      <c r="H253" s="58">
        <v>0</v>
      </c>
      <c r="I253">
        <v>1.4</v>
      </c>
      <c r="J253" s="59">
        <v>10363.5</v>
      </c>
      <c r="K253">
        <v>0</v>
      </c>
    </row>
    <row r="254" spans="1:11" x14ac:dyDescent="0.25">
      <c r="A254" t="s">
        <v>183</v>
      </c>
      <c r="B254" t="s">
        <v>267</v>
      </c>
      <c r="C254">
        <v>373</v>
      </c>
      <c r="D254" t="s">
        <v>110</v>
      </c>
      <c r="E254">
        <v>556</v>
      </c>
      <c r="F254">
        <v>84</v>
      </c>
      <c r="G254" s="58">
        <v>47000</v>
      </c>
      <c r="H254" s="58">
        <v>0</v>
      </c>
      <c r="I254">
        <v>1.4</v>
      </c>
      <c r="J254" s="59">
        <v>8765.5</v>
      </c>
      <c r="K254">
        <v>0</v>
      </c>
    </row>
    <row r="255" spans="1:11" x14ac:dyDescent="0.25">
      <c r="A255" t="s">
        <v>183</v>
      </c>
      <c r="B255" t="s">
        <v>182</v>
      </c>
      <c r="C255">
        <v>183</v>
      </c>
      <c r="D255" t="s">
        <v>105</v>
      </c>
      <c r="E255">
        <v>617</v>
      </c>
      <c r="F255" s="58">
        <v>3218</v>
      </c>
      <c r="G255" s="58">
        <v>2614700</v>
      </c>
      <c r="H255" s="58">
        <v>62665</v>
      </c>
      <c r="I255">
        <v>53.633330000000001</v>
      </c>
      <c r="J255" s="59">
        <v>239245.05</v>
      </c>
      <c r="K255" s="59">
        <v>5733.8474999999999</v>
      </c>
    </row>
    <row r="256" spans="1:11" x14ac:dyDescent="0.25">
      <c r="A256" t="s">
        <v>183</v>
      </c>
      <c r="B256" t="s">
        <v>182</v>
      </c>
      <c r="C256">
        <v>183</v>
      </c>
      <c r="D256" t="s">
        <v>114</v>
      </c>
      <c r="E256">
        <v>640</v>
      </c>
      <c r="F256">
        <v>125</v>
      </c>
      <c r="G256" s="58">
        <v>102585</v>
      </c>
      <c r="H256" s="58">
        <v>28262</v>
      </c>
      <c r="I256">
        <v>2.0833300000000001</v>
      </c>
      <c r="J256" s="59">
        <v>9386.5275000000001</v>
      </c>
      <c r="K256" s="59">
        <v>2585.973</v>
      </c>
    </row>
    <row r="257" spans="1:11" x14ac:dyDescent="0.25">
      <c r="A257" t="s">
        <v>183</v>
      </c>
      <c r="B257" t="s">
        <v>182</v>
      </c>
      <c r="C257">
        <v>183</v>
      </c>
      <c r="D257" t="s">
        <v>110</v>
      </c>
      <c r="E257">
        <v>556</v>
      </c>
      <c r="F257">
        <v>252</v>
      </c>
      <c r="G257" s="58">
        <v>235000</v>
      </c>
      <c r="H257" s="58">
        <v>74961</v>
      </c>
      <c r="I257">
        <v>4.2</v>
      </c>
      <c r="J257" s="59">
        <v>21502.5</v>
      </c>
      <c r="K257" s="59">
        <v>6858.9314999999997</v>
      </c>
    </row>
    <row r="258" spans="1:11" x14ac:dyDescent="0.25">
      <c r="A258" t="s">
        <v>183</v>
      </c>
      <c r="B258" t="s">
        <v>182</v>
      </c>
      <c r="C258">
        <v>183</v>
      </c>
      <c r="D258" t="s">
        <v>111</v>
      </c>
      <c r="E258">
        <v>619</v>
      </c>
      <c r="F258">
        <v>84</v>
      </c>
      <c r="G258" s="58">
        <v>61930</v>
      </c>
      <c r="H258" s="58">
        <v>6033</v>
      </c>
      <c r="I258">
        <v>1.4</v>
      </c>
      <c r="J258" s="59">
        <v>5666.5950000000003</v>
      </c>
      <c r="K258">
        <v>552.01949999999999</v>
      </c>
    </row>
    <row r="259" spans="1:11" x14ac:dyDescent="0.25">
      <c r="A259" t="s">
        <v>183</v>
      </c>
      <c r="B259" t="s">
        <v>158</v>
      </c>
      <c r="C259">
        <v>424</v>
      </c>
      <c r="D259" t="s">
        <v>110</v>
      </c>
      <c r="E259">
        <v>556</v>
      </c>
      <c r="F259">
        <v>174</v>
      </c>
      <c r="G259" s="58">
        <v>94000</v>
      </c>
      <c r="H259">
        <v>0</v>
      </c>
      <c r="I259">
        <v>2.9</v>
      </c>
      <c r="J259" s="58">
        <v>19928</v>
      </c>
      <c r="K259">
        <v>0</v>
      </c>
    </row>
    <row r="260" spans="1:11" x14ac:dyDescent="0.25">
      <c r="A260" t="s">
        <v>183</v>
      </c>
      <c r="B260" t="s">
        <v>158</v>
      </c>
      <c r="C260">
        <v>424</v>
      </c>
      <c r="D260" t="s">
        <v>111</v>
      </c>
      <c r="E260">
        <v>619</v>
      </c>
      <c r="F260">
        <v>74</v>
      </c>
      <c r="G260" s="58">
        <v>30965</v>
      </c>
      <c r="H260">
        <v>0</v>
      </c>
      <c r="I260">
        <v>1.23333</v>
      </c>
      <c r="J260" s="59">
        <v>6564.58</v>
      </c>
      <c r="K260">
        <v>0</v>
      </c>
    </row>
    <row r="261" spans="1:11" x14ac:dyDescent="0.25">
      <c r="A261" t="s">
        <v>183</v>
      </c>
      <c r="B261" t="s">
        <v>196</v>
      </c>
      <c r="C261">
        <v>214</v>
      </c>
      <c r="D261" t="s">
        <v>111</v>
      </c>
      <c r="E261">
        <v>620</v>
      </c>
      <c r="F261">
        <v>41</v>
      </c>
      <c r="G261" s="58">
        <v>28565</v>
      </c>
      <c r="H261" s="58">
        <v>5992</v>
      </c>
      <c r="I261">
        <v>0.68332999999999999</v>
      </c>
      <c r="J261" s="59">
        <v>3056.4549999999999</v>
      </c>
      <c r="K261">
        <v>641.14400000000001</v>
      </c>
    </row>
    <row r="262" spans="1:11" x14ac:dyDescent="0.25">
      <c r="A262" t="s">
        <v>189</v>
      </c>
      <c r="B262" t="s">
        <v>147</v>
      </c>
      <c r="C262">
        <v>678</v>
      </c>
      <c r="D262" t="s">
        <v>105</v>
      </c>
      <c r="E262">
        <v>617</v>
      </c>
      <c r="F262">
        <v>99</v>
      </c>
      <c r="G262" s="58">
        <v>36185</v>
      </c>
      <c r="H262">
        <v>159</v>
      </c>
      <c r="I262">
        <v>1.65</v>
      </c>
      <c r="J262" s="59">
        <v>12266.715</v>
      </c>
      <c r="K262">
        <v>53.901000000000003</v>
      </c>
    </row>
    <row r="263" spans="1:11" x14ac:dyDescent="0.25">
      <c r="A263" t="s">
        <v>189</v>
      </c>
      <c r="B263" t="s">
        <v>174</v>
      </c>
      <c r="C263">
        <v>123</v>
      </c>
      <c r="D263" t="s">
        <v>105</v>
      </c>
      <c r="E263">
        <v>617</v>
      </c>
      <c r="F263" s="58">
        <v>3494</v>
      </c>
      <c r="G263" s="58">
        <v>3102172</v>
      </c>
      <c r="H263" s="58">
        <v>11645</v>
      </c>
      <c r="I263">
        <v>58.233330000000002</v>
      </c>
      <c r="J263" s="59">
        <v>190783.57800000001</v>
      </c>
      <c r="K263">
        <v>716.16750000000002</v>
      </c>
    </row>
    <row r="264" spans="1:11" x14ac:dyDescent="0.25">
      <c r="A264" t="s">
        <v>189</v>
      </c>
      <c r="B264" t="s">
        <v>239</v>
      </c>
      <c r="C264">
        <v>111</v>
      </c>
      <c r="D264" t="s">
        <v>105</v>
      </c>
      <c r="E264">
        <v>617</v>
      </c>
      <c r="F264">
        <v>30</v>
      </c>
      <c r="G264" s="58">
        <v>33085</v>
      </c>
      <c r="H264">
        <v>59</v>
      </c>
      <c r="I264">
        <v>0.5</v>
      </c>
      <c r="J264" s="59">
        <v>1836.2175</v>
      </c>
      <c r="K264">
        <v>3.2745000000000002</v>
      </c>
    </row>
    <row r="265" spans="1:11" x14ac:dyDescent="0.25">
      <c r="A265" t="s">
        <v>189</v>
      </c>
      <c r="B265" t="s">
        <v>199</v>
      </c>
      <c r="C265">
        <v>31</v>
      </c>
      <c r="D265" t="s">
        <v>105</v>
      </c>
      <c r="E265">
        <v>617</v>
      </c>
      <c r="F265" s="58">
        <v>1914</v>
      </c>
      <c r="G265" s="58">
        <v>3086885</v>
      </c>
      <c r="H265" s="58">
        <v>5045</v>
      </c>
      <c r="I265">
        <v>31.9</v>
      </c>
      <c r="J265" s="59">
        <v>47846.717499999999</v>
      </c>
      <c r="K265">
        <v>78.197500000000005</v>
      </c>
    </row>
    <row r="266" spans="1:11" x14ac:dyDescent="0.25">
      <c r="A266" t="s">
        <v>190</v>
      </c>
      <c r="B266" t="s">
        <v>183</v>
      </c>
      <c r="C266">
        <v>80</v>
      </c>
      <c r="D266" t="s">
        <v>111</v>
      </c>
      <c r="E266">
        <v>619</v>
      </c>
      <c r="F266">
        <v>74</v>
      </c>
      <c r="G266" s="58">
        <v>92895</v>
      </c>
      <c r="H266">
        <v>0</v>
      </c>
      <c r="I266">
        <v>1.23333</v>
      </c>
      <c r="J266" s="59">
        <v>3715.8</v>
      </c>
      <c r="K266">
        <v>0</v>
      </c>
    </row>
    <row r="267" spans="1:11" x14ac:dyDescent="0.25">
      <c r="A267" t="s">
        <v>190</v>
      </c>
      <c r="B267" t="s">
        <v>183</v>
      </c>
      <c r="C267">
        <v>80</v>
      </c>
      <c r="D267" t="s">
        <v>111</v>
      </c>
      <c r="E267">
        <v>620</v>
      </c>
      <c r="F267">
        <v>67</v>
      </c>
      <c r="G267" s="58">
        <v>85695</v>
      </c>
      <c r="H267">
        <v>0</v>
      </c>
      <c r="I267">
        <v>1.1166700000000001</v>
      </c>
      <c r="J267" s="59">
        <v>3427.8</v>
      </c>
      <c r="K267">
        <v>0</v>
      </c>
    </row>
    <row r="268" spans="1:11" x14ac:dyDescent="0.25">
      <c r="A268" t="s">
        <v>158</v>
      </c>
      <c r="B268" t="s">
        <v>147</v>
      </c>
      <c r="C268">
        <v>627</v>
      </c>
      <c r="D268" t="s">
        <v>105</v>
      </c>
      <c r="E268">
        <v>617</v>
      </c>
      <c r="F268" s="58">
        <v>5115</v>
      </c>
      <c r="G268" s="58">
        <v>1739448</v>
      </c>
      <c r="H268" s="58">
        <v>9540</v>
      </c>
      <c r="I268">
        <v>85.25</v>
      </c>
      <c r="J268" s="59">
        <v>545316.94799999997</v>
      </c>
      <c r="K268" s="59">
        <v>2990.79</v>
      </c>
    </row>
    <row r="269" spans="1:11" x14ac:dyDescent="0.25">
      <c r="A269" t="s">
        <v>158</v>
      </c>
      <c r="B269" t="s">
        <v>147</v>
      </c>
      <c r="C269">
        <v>627</v>
      </c>
      <c r="D269" t="s">
        <v>122</v>
      </c>
      <c r="E269">
        <v>483</v>
      </c>
      <c r="F269">
        <v>144</v>
      </c>
      <c r="G269" s="58">
        <v>7740</v>
      </c>
      <c r="H269">
        <v>161</v>
      </c>
      <c r="I269">
        <v>2.4</v>
      </c>
      <c r="J269" s="59">
        <v>2426.4899999999998</v>
      </c>
      <c r="K269">
        <v>50.473500000000001</v>
      </c>
    </row>
    <row r="270" spans="1:11" x14ac:dyDescent="0.25">
      <c r="A270" t="s">
        <v>158</v>
      </c>
      <c r="B270" t="s">
        <v>147</v>
      </c>
      <c r="C270">
        <v>627</v>
      </c>
      <c r="D270" t="s">
        <v>111</v>
      </c>
      <c r="E270">
        <v>619</v>
      </c>
      <c r="F270">
        <v>317</v>
      </c>
      <c r="G270" s="58">
        <v>92895</v>
      </c>
      <c r="H270" s="58">
        <v>20849</v>
      </c>
      <c r="I270">
        <v>5.2833300000000003</v>
      </c>
      <c r="J270" s="59">
        <v>29122.5825</v>
      </c>
      <c r="K270" s="59">
        <v>6536.1615000000002</v>
      </c>
    </row>
    <row r="271" spans="1:11" x14ac:dyDescent="0.25">
      <c r="A271" t="s">
        <v>158</v>
      </c>
      <c r="B271" t="s">
        <v>147</v>
      </c>
      <c r="C271">
        <v>627</v>
      </c>
      <c r="D271" t="s">
        <v>111</v>
      </c>
      <c r="E271">
        <v>620</v>
      </c>
      <c r="F271">
        <v>282</v>
      </c>
      <c r="G271" s="58">
        <v>85695</v>
      </c>
      <c r="H271" s="58">
        <v>2040</v>
      </c>
      <c r="I271">
        <v>4.7</v>
      </c>
      <c r="J271" s="59">
        <v>26865.3825</v>
      </c>
      <c r="K271">
        <v>639.54</v>
      </c>
    </row>
    <row r="272" spans="1:11" x14ac:dyDescent="0.25">
      <c r="A272" t="s">
        <v>158</v>
      </c>
      <c r="B272" t="s">
        <v>157</v>
      </c>
      <c r="C272">
        <v>204</v>
      </c>
      <c r="D272" t="s">
        <v>105</v>
      </c>
      <c r="E272">
        <v>617</v>
      </c>
      <c r="F272" s="58">
        <v>5684</v>
      </c>
      <c r="G272" s="58">
        <v>4049075</v>
      </c>
      <c r="H272" s="58">
        <v>722686</v>
      </c>
      <c r="I272">
        <v>94.733329999999995</v>
      </c>
      <c r="J272" s="59">
        <v>413005.65</v>
      </c>
      <c r="K272" s="59">
        <v>73713.971999999994</v>
      </c>
    </row>
    <row r="273" spans="1:11" x14ac:dyDescent="0.25">
      <c r="A273" t="s">
        <v>158</v>
      </c>
      <c r="B273" t="s">
        <v>157</v>
      </c>
      <c r="C273">
        <v>204</v>
      </c>
      <c r="D273" t="s">
        <v>114</v>
      </c>
      <c r="E273">
        <v>218</v>
      </c>
      <c r="F273" s="58">
        <v>2575</v>
      </c>
      <c r="G273" s="58">
        <v>1029380</v>
      </c>
      <c r="H273" s="58">
        <v>919984</v>
      </c>
      <c r="I273">
        <v>42.916670000000003</v>
      </c>
      <c r="J273" s="59">
        <v>104996.76</v>
      </c>
      <c r="K273" s="59">
        <v>93838.368000000002</v>
      </c>
    </row>
    <row r="274" spans="1:11" x14ac:dyDescent="0.25">
      <c r="A274" t="s">
        <v>158</v>
      </c>
      <c r="B274" t="s">
        <v>157</v>
      </c>
      <c r="C274">
        <v>204</v>
      </c>
      <c r="D274" t="s">
        <v>114</v>
      </c>
      <c r="E274">
        <v>640</v>
      </c>
      <c r="F274">
        <v>82</v>
      </c>
      <c r="G274" s="58">
        <v>68390</v>
      </c>
      <c r="H274" s="58">
        <v>52641</v>
      </c>
      <c r="I274">
        <v>1.3666700000000001</v>
      </c>
      <c r="J274" s="59">
        <v>6975.78</v>
      </c>
      <c r="K274" s="59">
        <v>5369.3819999999996</v>
      </c>
    </row>
    <row r="275" spans="1:11" x14ac:dyDescent="0.25">
      <c r="A275" t="s">
        <v>158</v>
      </c>
      <c r="B275" t="s">
        <v>157</v>
      </c>
      <c r="C275">
        <v>204</v>
      </c>
      <c r="D275" t="s">
        <v>111</v>
      </c>
      <c r="E275">
        <v>619</v>
      </c>
      <c r="F275" s="58">
        <v>1154</v>
      </c>
      <c r="G275" s="58">
        <v>836055</v>
      </c>
      <c r="H275" s="58">
        <v>553456</v>
      </c>
      <c r="I275">
        <v>19.233329999999999</v>
      </c>
      <c r="J275" s="59">
        <v>85277.61</v>
      </c>
      <c r="K275" s="59">
        <v>56452.512000000002</v>
      </c>
    </row>
    <row r="276" spans="1:11" x14ac:dyDescent="0.25">
      <c r="A276" t="s">
        <v>158</v>
      </c>
      <c r="B276" t="s">
        <v>157</v>
      </c>
      <c r="C276">
        <v>204</v>
      </c>
      <c r="D276" t="s">
        <v>111</v>
      </c>
      <c r="E276">
        <v>620</v>
      </c>
      <c r="F276">
        <v>804</v>
      </c>
      <c r="G276" s="58">
        <v>542735</v>
      </c>
      <c r="H276" s="58">
        <v>406198</v>
      </c>
      <c r="I276">
        <v>13.4</v>
      </c>
      <c r="J276" s="59">
        <v>55358.97</v>
      </c>
      <c r="K276" s="59">
        <v>41432.196000000004</v>
      </c>
    </row>
    <row r="277" spans="1:11" x14ac:dyDescent="0.25">
      <c r="A277" t="s">
        <v>158</v>
      </c>
      <c r="B277" t="s">
        <v>144</v>
      </c>
      <c r="C277">
        <v>373</v>
      </c>
      <c r="D277" t="s">
        <v>105</v>
      </c>
      <c r="E277">
        <v>617</v>
      </c>
      <c r="F277">
        <v>122</v>
      </c>
      <c r="G277" s="58">
        <v>34500</v>
      </c>
      <c r="H277">
        <v>13</v>
      </c>
      <c r="I277">
        <v>2.0333299999999999</v>
      </c>
      <c r="J277" s="59">
        <v>6434.25</v>
      </c>
      <c r="K277">
        <v>2.4245000000000001</v>
      </c>
    </row>
    <row r="278" spans="1:11" x14ac:dyDescent="0.25">
      <c r="A278" t="s">
        <v>158</v>
      </c>
      <c r="B278" t="s">
        <v>144</v>
      </c>
      <c r="C278">
        <v>373</v>
      </c>
      <c r="D278" t="s">
        <v>122</v>
      </c>
      <c r="E278">
        <v>483</v>
      </c>
      <c r="F278" s="58">
        <v>6591</v>
      </c>
      <c r="G278" s="58">
        <v>526840</v>
      </c>
      <c r="H278" s="58">
        <v>17782</v>
      </c>
      <c r="I278">
        <v>109.85</v>
      </c>
      <c r="J278" s="59">
        <v>98255.66</v>
      </c>
      <c r="K278" s="59">
        <v>3316.3429999999998</v>
      </c>
    </row>
    <row r="279" spans="1:11" x14ac:dyDescent="0.25">
      <c r="A279" t="s">
        <v>194</v>
      </c>
      <c r="B279" t="s">
        <v>147</v>
      </c>
      <c r="C279">
        <v>592</v>
      </c>
      <c r="D279" t="s">
        <v>105</v>
      </c>
      <c r="E279">
        <v>617</v>
      </c>
      <c r="F279">
        <v>288</v>
      </c>
      <c r="G279" s="58">
        <v>105170</v>
      </c>
      <c r="H279">
        <v>50</v>
      </c>
      <c r="I279">
        <v>4.8</v>
      </c>
      <c r="J279" s="59">
        <v>31130.32</v>
      </c>
      <c r="K279">
        <v>14.8</v>
      </c>
    </row>
    <row r="280" spans="1:11" x14ac:dyDescent="0.25">
      <c r="A280" t="s">
        <v>194</v>
      </c>
      <c r="B280" t="s">
        <v>174</v>
      </c>
      <c r="C280">
        <v>95</v>
      </c>
      <c r="D280" t="s">
        <v>105</v>
      </c>
      <c r="E280">
        <v>617</v>
      </c>
      <c r="F280" s="58">
        <v>7436</v>
      </c>
      <c r="G280" s="58">
        <v>7400936</v>
      </c>
      <c r="H280" s="58">
        <v>605067</v>
      </c>
      <c r="I280">
        <v>123.93333</v>
      </c>
      <c r="J280" s="59">
        <v>351544.46</v>
      </c>
      <c r="K280" s="59">
        <v>28740.682499999999</v>
      </c>
    </row>
    <row r="281" spans="1:11" x14ac:dyDescent="0.25">
      <c r="A281" t="s">
        <v>194</v>
      </c>
      <c r="B281" t="s">
        <v>239</v>
      </c>
      <c r="C281">
        <v>183</v>
      </c>
      <c r="D281" t="s">
        <v>105</v>
      </c>
      <c r="E281">
        <v>617</v>
      </c>
      <c r="F281" s="58">
        <v>3338</v>
      </c>
      <c r="G281" s="58">
        <v>2391685</v>
      </c>
      <c r="H281" s="58">
        <v>1280</v>
      </c>
      <c r="I281">
        <v>55.633330000000001</v>
      </c>
      <c r="J281" s="59">
        <v>218839.17749999999</v>
      </c>
      <c r="K281">
        <v>117.12</v>
      </c>
    </row>
    <row r="282" spans="1:11" x14ac:dyDescent="0.25">
      <c r="A282" t="s">
        <v>194</v>
      </c>
      <c r="B282" t="s">
        <v>214</v>
      </c>
      <c r="C282">
        <v>231</v>
      </c>
      <c r="D282" t="s">
        <v>105</v>
      </c>
      <c r="E282">
        <v>617</v>
      </c>
      <c r="F282">
        <v>53</v>
      </c>
      <c r="G282" s="58">
        <v>41400</v>
      </c>
      <c r="H282">
        <v>0</v>
      </c>
      <c r="I282">
        <v>0.88332999999999995</v>
      </c>
      <c r="J282" s="59">
        <v>4781.7</v>
      </c>
      <c r="K282">
        <v>0</v>
      </c>
    </row>
    <row r="283" spans="1:11" x14ac:dyDescent="0.25">
      <c r="A283" t="s">
        <v>195</v>
      </c>
      <c r="B283" t="s">
        <v>160</v>
      </c>
      <c r="C283">
        <v>137</v>
      </c>
      <c r="D283" t="s">
        <v>114</v>
      </c>
      <c r="E283">
        <v>218</v>
      </c>
      <c r="F283">
        <v>139</v>
      </c>
      <c r="G283" s="58">
        <v>81000</v>
      </c>
      <c r="H283" s="58">
        <v>4263</v>
      </c>
      <c r="I283">
        <v>2.3166699999999998</v>
      </c>
      <c r="J283" s="59">
        <v>5548.5</v>
      </c>
      <c r="K283">
        <v>292.01549999999997</v>
      </c>
    </row>
    <row r="284" spans="1:11" x14ac:dyDescent="0.25">
      <c r="A284" t="s">
        <v>195</v>
      </c>
      <c r="B284" t="s">
        <v>147</v>
      </c>
      <c r="C284">
        <v>388</v>
      </c>
      <c r="D284" t="s">
        <v>114</v>
      </c>
      <c r="E284">
        <v>218</v>
      </c>
      <c r="F284" s="58">
        <v>3039</v>
      </c>
      <c r="G284" s="58">
        <v>729000</v>
      </c>
      <c r="H284">
        <v>0</v>
      </c>
      <c r="I284">
        <v>50.65</v>
      </c>
      <c r="J284" s="58">
        <v>141426</v>
      </c>
      <c r="K284">
        <v>0</v>
      </c>
    </row>
    <row r="285" spans="1:11" x14ac:dyDescent="0.25">
      <c r="A285" t="s">
        <v>195</v>
      </c>
      <c r="B285" t="s">
        <v>161</v>
      </c>
      <c r="C285">
        <v>67</v>
      </c>
      <c r="D285" t="s">
        <v>114</v>
      </c>
      <c r="E285">
        <v>218</v>
      </c>
      <c r="F285">
        <v>34</v>
      </c>
      <c r="G285" s="58">
        <v>27000</v>
      </c>
      <c r="H285" s="58">
        <v>6502</v>
      </c>
      <c r="I285">
        <v>0.56667000000000001</v>
      </c>
      <c r="J285">
        <v>904.5</v>
      </c>
      <c r="K285">
        <v>217.81700000000001</v>
      </c>
    </row>
    <row r="286" spans="1:11" x14ac:dyDescent="0.25">
      <c r="A286" t="s">
        <v>195</v>
      </c>
      <c r="B286" t="s">
        <v>202</v>
      </c>
      <c r="C286">
        <v>66</v>
      </c>
      <c r="D286" t="s">
        <v>114</v>
      </c>
      <c r="E286">
        <v>218</v>
      </c>
      <c r="F286">
        <v>25</v>
      </c>
      <c r="G286" s="58">
        <v>27000</v>
      </c>
      <c r="H286">
        <v>0</v>
      </c>
      <c r="I286">
        <v>0.41666999999999998</v>
      </c>
      <c r="J286">
        <v>891</v>
      </c>
      <c r="K286">
        <v>0</v>
      </c>
    </row>
    <row r="287" spans="1:11" x14ac:dyDescent="0.25">
      <c r="A287" t="s">
        <v>195</v>
      </c>
      <c r="B287" t="s">
        <v>163</v>
      </c>
      <c r="C287">
        <v>199</v>
      </c>
      <c r="D287" t="s">
        <v>114</v>
      </c>
      <c r="E287">
        <v>218</v>
      </c>
      <c r="F287">
        <v>375</v>
      </c>
      <c r="G287" s="58">
        <v>162000</v>
      </c>
      <c r="H287" s="58">
        <v>26279</v>
      </c>
      <c r="I287">
        <v>6.25</v>
      </c>
      <c r="J287" s="58">
        <v>16119</v>
      </c>
      <c r="K287" s="59">
        <v>2614.7604999999999</v>
      </c>
    </row>
    <row r="288" spans="1:11" x14ac:dyDescent="0.25">
      <c r="A288" t="s">
        <v>196</v>
      </c>
      <c r="B288" t="s">
        <v>147</v>
      </c>
      <c r="C288">
        <v>393</v>
      </c>
      <c r="D288" t="s">
        <v>114</v>
      </c>
      <c r="E288">
        <v>218</v>
      </c>
      <c r="F288">
        <v>891</v>
      </c>
      <c r="G288" s="58">
        <v>227013</v>
      </c>
      <c r="H288">
        <v>337</v>
      </c>
      <c r="I288">
        <v>14.85</v>
      </c>
      <c r="J288" s="59">
        <v>44608.054499999998</v>
      </c>
      <c r="K288">
        <v>66.220500000000001</v>
      </c>
    </row>
    <row r="289" spans="1:11" x14ac:dyDescent="0.25">
      <c r="A289" t="s">
        <v>196</v>
      </c>
      <c r="B289" t="s">
        <v>147</v>
      </c>
      <c r="C289">
        <v>393</v>
      </c>
      <c r="D289" t="s">
        <v>114</v>
      </c>
      <c r="E289">
        <v>640</v>
      </c>
      <c r="F289" s="58">
        <v>1014</v>
      </c>
      <c r="G289" s="58">
        <v>547120</v>
      </c>
      <c r="H289">
        <v>0</v>
      </c>
      <c r="I289">
        <v>16.899999999999999</v>
      </c>
      <c r="J289" s="59">
        <v>107509.08</v>
      </c>
      <c r="K289">
        <v>0</v>
      </c>
    </row>
    <row r="290" spans="1:11" x14ac:dyDescent="0.25">
      <c r="A290" t="s">
        <v>196</v>
      </c>
      <c r="B290" t="s">
        <v>147</v>
      </c>
      <c r="C290">
        <v>393</v>
      </c>
      <c r="D290" t="s">
        <v>122</v>
      </c>
      <c r="E290">
        <v>483</v>
      </c>
      <c r="F290" s="58">
        <v>8358</v>
      </c>
      <c r="G290" s="58">
        <v>650940</v>
      </c>
      <c r="H290" s="58">
        <v>23328</v>
      </c>
      <c r="I290">
        <v>139.30000000000001</v>
      </c>
      <c r="J290" s="59">
        <v>127909.71</v>
      </c>
      <c r="K290" s="59">
        <v>4583.9520000000002</v>
      </c>
    </row>
    <row r="291" spans="1:11" x14ac:dyDescent="0.25">
      <c r="A291" t="s">
        <v>196</v>
      </c>
      <c r="B291" t="s">
        <v>147</v>
      </c>
      <c r="C291">
        <v>393</v>
      </c>
      <c r="D291" t="s">
        <v>111</v>
      </c>
      <c r="E291">
        <v>619</v>
      </c>
      <c r="F291">
        <v>513</v>
      </c>
      <c r="G291" s="58">
        <v>248630</v>
      </c>
      <c r="H291" s="58">
        <v>2006</v>
      </c>
      <c r="I291">
        <v>8.5500000000000007</v>
      </c>
      <c r="J291" s="59">
        <v>48855.794999999998</v>
      </c>
      <c r="K291">
        <v>394.17899999999997</v>
      </c>
    </row>
    <row r="292" spans="1:11" x14ac:dyDescent="0.25">
      <c r="A292" t="s">
        <v>196</v>
      </c>
      <c r="B292" t="s">
        <v>147</v>
      </c>
      <c r="C292">
        <v>393</v>
      </c>
      <c r="D292" t="s">
        <v>111</v>
      </c>
      <c r="E292">
        <v>620</v>
      </c>
      <c r="F292" s="58">
        <v>1590</v>
      </c>
      <c r="G292" s="58">
        <v>685560</v>
      </c>
      <c r="H292" s="58">
        <v>5410</v>
      </c>
      <c r="I292">
        <v>26.5</v>
      </c>
      <c r="J292" s="59">
        <v>134712.54</v>
      </c>
      <c r="K292" s="59">
        <v>1063.0650000000001</v>
      </c>
    </row>
    <row r="293" spans="1:11" x14ac:dyDescent="0.25">
      <c r="A293" t="s">
        <v>196</v>
      </c>
      <c r="B293" t="s">
        <v>172</v>
      </c>
      <c r="C293">
        <v>130</v>
      </c>
      <c r="D293" t="s">
        <v>114</v>
      </c>
      <c r="E293">
        <v>218</v>
      </c>
      <c r="F293">
        <v>97</v>
      </c>
      <c r="G293" s="58">
        <v>54000</v>
      </c>
      <c r="H293" s="58">
        <v>12924</v>
      </c>
      <c r="I293">
        <v>1.6166700000000001</v>
      </c>
      <c r="J293" s="58">
        <v>3510</v>
      </c>
      <c r="K293">
        <v>840.06</v>
      </c>
    </row>
    <row r="294" spans="1:11" x14ac:dyDescent="0.25">
      <c r="A294" t="s">
        <v>196</v>
      </c>
      <c r="B294" t="s">
        <v>172</v>
      </c>
      <c r="C294">
        <v>130</v>
      </c>
      <c r="D294" t="s">
        <v>114</v>
      </c>
      <c r="E294">
        <v>640</v>
      </c>
      <c r="F294">
        <v>88</v>
      </c>
      <c r="G294" s="58">
        <v>102585</v>
      </c>
      <c r="H294" s="58">
        <v>23079</v>
      </c>
      <c r="I294">
        <v>1.4666699999999999</v>
      </c>
      <c r="J294" s="59">
        <v>6668.0249999999996</v>
      </c>
      <c r="K294" s="59">
        <v>1500.135</v>
      </c>
    </row>
    <row r="295" spans="1:11" x14ac:dyDescent="0.25">
      <c r="A295" t="s">
        <v>196</v>
      </c>
      <c r="B295" t="s">
        <v>176</v>
      </c>
      <c r="C295">
        <v>149</v>
      </c>
      <c r="D295" t="s">
        <v>111</v>
      </c>
      <c r="E295">
        <v>620</v>
      </c>
      <c r="F295">
        <v>103</v>
      </c>
      <c r="G295" s="58">
        <v>85695</v>
      </c>
      <c r="H295" s="58">
        <v>18453</v>
      </c>
      <c r="I295">
        <v>1.7166699999999999</v>
      </c>
      <c r="J295" s="59">
        <v>6384.2775000000001</v>
      </c>
      <c r="K295" s="59">
        <v>1374.7484999999999</v>
      </c>
    </row>
    <row r="296" spans="1:11" x14ac:dyDescent="0.25">
      <c r="A296" t="s">
        <v>196</v>
      </c>
      <c r="B296" t="s">
        <v>182</v>
      </c>
      <c r="C296">
        <v>147</v>
      </c>
      <c r="D296" t="s">
        <v>114</v>
      </c>
      <c r="E296">
        <v>640</v>
      </c>
      <c r="F296">
        <v>31</v>
      </c>
      <c r="G296" s="58">
        <v>34195</v>
      </c>
      <c r="H296" s="58">
        <v>6473</v>
      </c>
      <c r="I296">
        <v>0.51666999999999996</v>
      </c>
      <c r="J296" s="59">
        <v>2513.3325</v>
      </c>
      <c r="K296">
        <v>475.76549999999997</v>
      </c>
    </row>
    <row r="297" spans="1:11" x14ac:dyDescent="0.25">
      <c r="A297" t="s">
        <v>196</v>
      </c>
      <c r="B297" t="s">
        <v>183</v>
      </c>
      <c r="C297">
        <v>214</v>
      </c>
      <c r="D297" t="s">
        <v>114</v>
      </c>
      <c r="E297">
        <v>640</v>
      </c>
      <c r="F297">
        <v>160</v>
      </c>
      <c r="G297" s="58">
        <v>136780</v>
      </c>
      <c r="H297" s="58">
        <v>21720</v>
      </c>
      <c r="I297">
        <v>2.6666699999999999</v>
      </c>
      <c r="J297" s="59">
        <v>14635.46</v>
      </c>
      <c r="K297" s="59">
        <v>2324.04</v>
      </c>
    </row>
    <row r="298" spans="1:11" x14ac:dyDescent="0.25">
      <c r="A298" t="s">
        <v>197</v>
      </c>
      <c r="B298" t="s">
        <v>147</v>
      </c>
      <c r="C298">
        <v>126</v>
      </c>
      <c r="D298" t="s">
        <v>122</v>
      </c>
      <c r="E298">
        <v>483</v>
      </c>
      <c r="F298" s="58">
        <v>7917</v>
      </c>
      <c r="G298" s="58">
        <v>1340580</v>
      </c>
      <c r="H298">
        <v>0</v>
      </c>
      <c r="I298">
        <v>131.94999999999999</v>
      </c>
      <c r="J298" s="59">
        <v>84456.54</v>
      </c>
      <c r="K298">
        <v>0</v>
      </c>
    </row>
    <row r="299" spans="1:11" x14ac:dyDescent="0.25">
      <c r="A299" t="s">
        <v>197</v>
      </c>
      <c r="B299" t="s">
        <v>173</v>
      </c>
      <c r="C299">
        <v>207</v>
      </c>
      <c r="D299" t="s">
        <v>122</v>
      </c>
      <c r="E299">
        <v>483</v>
      </c>
      <c r="F299">
        <v>108</v>
      </c>
      <c r="G299" s="58">
        <v>7740</v>
      </c>
      <c r="H299">
        <v>0</v>
      </c>
      <c r="I299">
        <v>1.8</v>
      </c>
      <c r="J299">
        <v>801.09</v>
      </c>
      <c r="K299">
        <v>0</v>
      </c>
    </row>
    <row r="300" spans="1:11" x14ac:dyDescent="0.25">
      <c r="A300" t="s">
        <v>199</v>
      </c>
      <c r="B300" t="s">
        <v>239</v>
      </c>
      <c r="C300">
        <v>82</v>
      </c>
      <c r="D300" t="s">
        <v>105</v>
      </c>
      <c r="E300">
        <v>617</v>
      </c>
      <c r="F300" s="58">
        <v>2820</v>
      </c>
      <c r="G300" s="58">
        <v>3086885</v>
      </c>
      <c r="H300" s="58">
        <v>5668</v>
      </c>
      <c r="I300">
        <v>47</v>
      </c>
      <c r="J300" s="59">
        <v>126562.285</v>
      </c>
      <c r="K300">
        <v>232.38800000000001</v>
      </c>
    </row>
    <row r="301" spans="1:11" x14ac:dyDescent="0.25">
      <c r="A301" t="s">
        <v>199</v>
      </c>
      <c r="B301" t="s">
        <v>189</v>
      </c>
      <c r="C301">
        <v>31</v>
      </c>
      <c r="D301" t="s">
        <v>105</v>
      </c>
      <c r="E301">
        <v>617</v>
      </c>
      <c r="F301" s="58">
        <v>2070</v>
      </c>
      <c r="G301" s="58">
        <v>3068857</v>
      </c>
      <c r="H301" s="58">
        <v>7171</v>
      </c>
      <c r="I301">
        <v>34.5</v>
      </c>
      <c r="J301" s="59">
        <v>47567.283499999998</v>
      </c>
      <c r="K301">
        <v>111.15049999999999</v>
      </c>
    </row>
    <row r="302" spans="1:11" x14ac:dyDescent="0.25">
      <c r="A302" t="s">
        <v>214</v>
      </c>
      <c r="B302" t="s">
        <v>168</v>
      </c>
      <c r="C302">
        <v>213</v>
      </c>
      <c r="D302" t="s">
        <v>105</v>
      </c>
      <c r="E302">
        <v>617</v>
      </c>
      <c r="F302" s="58">
        <v>4346</v>
      </c>
      <c r="G302" s="58">
        <v>3032564</v>
      </c>
      <c r="H302" s="58">
        <v>3290</v>
      </c>
      <c r="I302">
        <v>72.433329999999998</v>
      </c>
      <c r="J302" s="59">
        <v>322968.06599999999</v>
      </c>
      <c r="K302">
        <v>350.38499999999999</v>
      </c>
    </row>
    <row r="303" spans="1:11" x14ac:dyDescent="0.25">
      <c r="A303" t="s">
        <v>214</v>
      </c>
      <c r="B303" t="s">
        <v>174</v>
      </c>
      <c r="C303">
        <v>199</v>
      </c>
      <c r="D303" t="s">
        <v>105</v>
      </c>
      <c r="E303">
        <v>617</v>
      </c>
      <c r="F303" s="58">
        <v>4249</v>
      </c>
      <c r="G303" s="58">
        <v>3224758</v>
      </c>
      <c r="H303" s="58">
        <v>1003</v>
      </c>
      <c r="I303">
        <v>70.816670000000002</v>
      </c>
      <c r="J303" s="59">
        <v>320863.42099999997</v>
      </c>
      <c r="K303">
        <v>99.798500000000004</v>
      </c>
    </row>
    <row r="304" spans="1:11" x14ac:dyDescent="0.25">
      <c r="A304" t="s">
        <v>214</v>
      </c>
      <c r="B304" t="s">
        <v>239</v>
      </c>
      <c r="C304">
        <v>412</v>
      </c>
      <c r="D304" t="s">
        <v>105</v>
      </c>
      <c r="E304">
        <v>617</v>
      </c>
      <c r="F304">
        <v>89</v>
      </c>
      <c r="G304" s="58">
        <v>35000</v>
      </c>
      <c r="H304">
        <v>0</v>
      </c>
      <c r="I304">
        <v>1.48333</v>
      </c>
      <c r="J304" s="58">
        <v>7210</v>
      </c>
      <c r="K304">
        <v>0</v>
      </c>
    </row>
    <row r="305" spans="1:11" x14ac:dyDescent="0.25">
      <c r="A305" t="s">
        <v>214</v>
      </c>
      <c r="B305" t="s">
        <v>194</v>
      </c>
      <c r="C305">
        <v>231</v>
      </c>
      <c r="D305" t="s">
        <v>105</v>
      </c>
      <c r="E305">
        <v>617</v>
      </c>
      <c r="F305">
        <v>64</v>
      </c>
      <c r="G305" s="58">
        <v>41400</v>
      </c>
      <c r="H305">
        <v>0</v>
      </c>
      <c r="I305">
        <v>1.06667</v>
      </c>
      <c r="J305" s="59">
        <v>4781.7</v>
      </c>
      <c r="K305">
        <v>0</v>
      </c>
    </row>
    <row r="306" spans="1:11" ht="13.8" thickBot="1" x14ac:dyDescent="0.3"/>
    <row r="307" spans="1:11" ht="13.8" thickBot="1" x14ac:dyDescent="0.3">
      <c r="D307" s="137" t="s">
        <v>293</v>
      </c>
      <c r="E307" s="138"/>
      <c r="F307" s="138"/>
      <c r="G307" s="138"/>
      <c r="H307" s="139"/>
    </row>
    <row r="308" spans="1:11" x14ac:dyDescent="0.25">
      <c r="D308" s="88"/>
      <c r="E308" s="97" t="s">
        <v>294</v>
      </c>
      <c r="F308" s="97" t="s">
        <v>140</v>
      </c>
      <c r="G308" s="97" t="s">
        <v>141</v>
      </c>
      <c r="H308" s="98" t="s">
        <v>142</v>
      </c>
    </row>
    <row r="309" spans="1:11" x14ac:dyDescent="0.25">
      <c r="D309" s="88" t="s">
        <v>105</v>
      </c>
      <c r="E309" s="89">
        <v>617</v>
      </c>
      <c r="F309" s="91">
        <v>5484</v>
      </c>
      <c r="G309" s="91">
        <v>29335770</v>
      </c>
      <c r="H309" s="92">
        <v>1146865</v>
      </c>
    </row>
    <row r="310" spans="1:11" x14ac:dyDescent="0.25">
      <c r="D310" s="88" t="s">
        <v>122</v>
      </c>
      <c r="E310" s="89">
        <v>483</v>
      </c>
      <c r="F310" s="91">
        <v>4247</v>
      </c>
      <c r="G310" s="91">
        <v>3292290</v>
      </c>
      <c r="H310" s="92">
        <v>101094</v>
      </c>
    </row>
    <row r="311" spans="1:11" x14ac:dyDescent="0.25">
      <c r="D311" s="88" t="s">
        <v>110</v>
      </c>
      <c r="E311" s="89">
        <v>556</v>
      </c>
      <c r="F311" s="89">
        <v>366</v>
      </c>
      <c r="G311" s="91">
        <v>2327468</v>
      </c>
      <c r="H311" s="92">
        <v>841188</v>
      </c>
    </row>
    <row r="312" spans="1:11" x14ac:dyDescent="0.25">
      <c r="D312" s="88" t="s">
        <v>111</v>
      </c>
      <c r="E312" s="89">
        <v>619</v>
      </c>
      <c r="F312" s="89">
        <v>577</v>
      </c>
      <c r="G312" s="91">
        <v>3264817</v>
      </c>
      <c r="H312" s="92">
        <v>632832</v>
      </c>
    </row>
    <row r="313" spans="1:11" x14ac:dyDescent="0.25">
      <c r="D313" s="88" t="s">
        <v>111</v>
      </c>
      <c r="E313" s="89">
        <v>620</v>
      </c>
      <c r="F313" s="89">
        <v>849</v>
      </c>
      <c r="G313" s="91">
        <v>4300805</v>
      </c>
      <c r="H313" s="92">
        <v>972038</v>
      </c>
    </row>
    <row r="314" spans="1:11" x14ac:dyDescent="0.25">
      <c r="D314" s="88" t="s">
        <v>114</v>
      </c>
      <c r="E314" s="89">
        <v>218</v>
      </c>
      <c r="F314" s="89">
        <v>675</v>
      </c>
      <c r="G314" s="91">
        <v>1918530</v>
      </c>
      <c r="H314" s="92">
        <v>667126</v>
      </c>
    </row>
    <row r="315" spans="1:11" ht="13.8" thickBot="1" x14ac:dyDescent="0.3">
      <c r="D315" s="93" t="s">
        <v>114</v>
      </c>
      <c r="E315" s="94">
        <v>640</v>
      </c>
      <c r="F315" s="94">
        <v>639</v>
      </c>
      <c r="G315" s="95">
        <v>4004730</v>
      </c>
      <c r="H315" s="96">
        <v>1070636</v>
      </c>
    </row>
  </sheetData>
  <mergeCells count="1">
    <mergeCell ref="D307:H307"/>
  </mergeCells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08"/>
  <sheetViews>
    <sheetView topLeftCell="D1473" workbookViewId="0">
      <selection sqref="A1:H5"/>
    </sheetView>
  </sheetViews>
  <sheetFormatPr defaultRowHeight="13.2" x14ac:dyDescent="0.25"/>
  <cols>
    <col min="1" max="1" width="5" bestFit="1" customWidth="1"/>
    <col min="2" max="2" width="6.109375" bestFit="1" customWidth="1"/>
    <col min="3" max="3" width="5.88671875" bestFit="1" customWidth="1"/>
    <col min="4" max="4" width="5.5546875" bestFit="1" customWidth="1"/>
    <col min="5" max="5" width="12.88671875" bestFit="1" customWidth="1"/>
    <col min="6" max="6" width="28.5546875" customWidth="1"/>
    <col min="7" max="8" width="16.44140625" bestFit="1" customWidth="1"/>
    <col min="9" max="9" width="10" bestFit="1" customWidth="1"/>
    <col min="10" max="10" width="9" bestFit="1" customWidth="1"/>
    <col min="11" max="11" width="62.109375" bestFit="1" customWidth="1"/>
    <col min="12" max="12" width="16" bestFit="1" customWidth="1"/>
    <col min="13" max="13" width="15" bestFit="1" customWidth="1"/>
    <col min="14" max="14" width="15.6640625" bestFit="1" customWidth="1"/>
  </cols>
  <sheetData>
    <row r="1" spans="1:14" x14ac:dyDescent="0.25">
      <c r="A1" t="s">
        <v>115</v>
      </c>
      <c r="B1" t="s">
        <v>138</v>
      </c>
      <c r="C1" t="s">
        <v>127</v>
      </c>
      <c r="D1" t="s">
        <v>129</v>
      </c>
      <c r="E1" t="s">
        <v>132</v>
      </c>
      <c r="F1" t="s">
        <v>131</v>
      </c>
      <c r="G1" t="s">
        <v>133</v>
      </c>
      <c r="H1" t="s">
        <v>134</v>
      </c>
      <c r="I1" t="s">
        <v>128</v>
      </c>
      <c r="J1" t="s">
        <v>130</v>
      </c>
      <c r="K1" t="s">
        <v>135</v>
      </c>
      <c r="L1" t="s">
        <v>136</v>
      </c>
      <c r="M1" t="s">
        <v>137</v>
      </c>
      <c r="N1" t="s">
        <v>139</v>
      </c>
    </row>
    <row r="2" spans="1:14" x14ac:dyDescent="0.25">
      <c r="A2">
        <v>2014</v>
      </c>
      <c r="B2">
        <v>7</v>
      </c>
      <c r="C2" t="s">
        <v>276</v>
      </c>
      <c r="D2" t="s">
        <v>144</v>
      </c>
      <c r="E2" s="58">
        <v>191</v>
      </c>
      <c r="F2" t="s">
        <v>114</v>
      </c>
      <c r="G2" t="s">
        <v>151</v>
      </c>
      <c r="H2">
        <v>218</v>
      </c>
      <c r="I2" t="s">
        <v>143</v>
      </c>
      <c r="J2" t="s">
        <v>143</v>
      </c>
      <c r="K2" s="58">
        <v>61</v>
      </c>
      <c r="L2" s="58">
        <v>27000</v>
      </c>
      <c r="M2" s="58">
        <v>0</v>
      </c>
      <c r="N2" t="s">
        <v>104</v>
      </c>
    </row>
    <row r="3" spans="1:14" x14ac:dyDescent="0.25">
      <c r="A3">
        <v>2014</v>
      </c>
      <c r="B3">
        <v>7</v>
      </c>
      <c r="C3" t="s">
        <v>146</v>
      </c>
      <c r="D3" t="s">
        <v>160</v>
      </c>
      <c r="E3">
        <v>914</v>
      </c>
      <c r="F3" t="s">
        <v>105</v>
      </c>
      <c r="G3" t="s">
        <v>148</v>
      </c>
      <c r="H3">
        <v>617</v>
      </c>
      <c r="I3" t="s">
        <v>143</v>
      </c>
      <c r="J3" t="s">
        <v>143</v>
      </c>
      <c r="K3">
        <v>133</v>
      </c>
      <c r="L3" s="58">
        <v>33085</v>
      </c>
      <c r="M3">
        <v>96</v>
      </c>
      <c r="N3" t="s">
        <v>104</v>
      </c>
    </row>
    <row r="4" spans="1:14" x14ac:dyDescent="0.25">
      <c r="A4">
        <v>2014</v>
      </c>
      <c r="B4">
        <v>7</v>
      </c>
      <c r="C4" t="s">
        <v>146</v>
      </c>
      <c r="D4" t="s">
        <v>147</v>
      </c>
      <c r="E4" s="58">
        <v>1192</v>
      </c>
      <c r="F4" t="s">
        <v>105</v>
      </c>
      <c r="G4" t="s">
        <v>148</v>
      </c>
      <c r="H4">
        <v>617</v>
      </c>
      <c r="I4" t="s">
        <v>143</v>
      </c>
      <c r="J4" t="s">
        <v>143</v>
      </c>
      <c r="K4" s="58">
        <v>1188</v>
      </c>
      <c r="L4" s="58">
        <v>237556</v>
      </c>
      <c r="M4" s="58">
        <v>926</v>
      </c>
      <c r="N4" t="s">
        <v>104</v>
      </c>
    </row>
    <row r="5" spans="1:14" x14ac:dyDescent="0.25">
      <c r="A5">
        <v>2014</v>
      </c>
      <c r="B5">
        <v>7</v>
      </c>
      <c r="C5" t="s">
        <v>149</v>
      </c>
      <c r="D5" t="s">
        <v>147</v>
      </c>
      <c r="E5">
        <v>253</v>
      </c>
      <c r="F5" t="s">
        <v>105</v>
      </c>
      <c r="G5" t="s">
        <v>148</v>
      </c>
      <c r="H5">
        <v>617</v>
      </c>
      <c r="I5" t="s">
        <v>143</v>
      </c>
      <c r="J5" t="s">
        <v>143</v>
      </c>
      <c r="K5" s="58">
        <v>2970</v>
      </c>
      <c r="L5" s="58">
        <v>1938191</v>
      </c>
      <c r="M5" s="58">
        <v>3282</v>
      </c>
      <c r="N5" t="s">
        <v>104</v>
      </c>
    </row>
    <row r="6" spans="1:14" x14ac:dyDescent="0.25">
      <c r="A6">
        <v>2014</v>
      </c>
      <c r="B6">
        <v>7</v>
      </c>
      <c r="C6" t="s">
        <v>149</v>
      </c>
      <c r="D6" t="s">
        <v>147</v>
      </c>
      <c r="E6">
        <v>253</v>
      </c>
      <c r="F6" t="s">
        <v>122</v>
      </c>
      <c r="G6" t="s">
        <v>148</v>
      </c>
      <c r="H6">
        <v>483</v>
      </c>
      <c r="I6" t="s">
        <v>143</v>
      </c>
      <c r="J6" t="s">
        <v>143</v>
      </c>
      <c r="K6" s="58">
        <v>10307</v>
      </c>
      <c r="L6" s="58">
        <v>1142460</v>
      </c>
      <c r="M6" s="58">
        <v>32599</v>
      </c>
      <c r="N6" t="s">
        <v>104</v>
      </c>
    </row>
    <row r="7" spans="1:14" x14ac:dyDescent="0.25">
      <c r="A7">
        <v>2014</v>
      </c>
      <c r="B7">
        <v>7</v>
      </c>
      <c r="C7" t="s">
        <v>149</v>
      </c>
      <c r="D7" t="s">
        <v>147</v>
      </c>
      <c r="E7" s="58">
        <v>253</v>
      </c>
      <c r="F7" t="s">
        <v>122</v>
      </c>
      <c r="G7" t="s">
        <v>145</v>
      </c>
      <c r="H7">
        <v>483</v>
      </c>
      <c r="I7" t="s">
        <v>143</v>
      </c>
      <c r="J7" t="s">
        <v>143</v>
      </c>
      <c r="K7" s="58">
        <v>141</v>
      </c>
      <c r="L7" s="58">
        <v>15480</v>
      </c>
      <c r="M7" s="58">
        <v>0</v>
      </c>
      <c r="N7" t="s">
        <v>104</v>
      </c>
    </row>
    <row r="8" spans="1:14" x14ac:dyDescent="0.25">
      <c r="A8">
        <v>2014</v>
      </c>
      <c r="B8">
        <v>7</v>
      </c>
      <c r="C8" t="s">
        <v>153</v>
      </c>
      <c r="D8" t="s">
        <v>154</v>
      </c>
      <c r="E8">
        <v>440</v>
      </c>
      <c r="F8" t="s">
        <v>111</v>
      </c>
      <c r="G8" t="s">
        <v>151</v>
      </c>
      <c r="H8">
        <v>619</v>
      </c>
      <c r="J8" t="s">
        <v>155</v>
      </c>
      <c r="K8">
        <v>77</v>
      </c>
      <c r="L8" s="58">
        <v>30965</v>
      </c>
      <c r="M8">
        <v>0</v>
      </c>
      <c r="N8" t="s">
        <v>104</v>
      </c>
    </row>
    <row r="9" spans="1:14" x14ac:dyDescent="0.25">
      <c r="A9">
        <v>2014</v>
      </c>
      <c r="B9">
        <v>7</v>
      </c>
      <c r="C9" t="s">
        <v>156</v>
      </c>
      <c r="D9" t="s">
        <v>158</v>
      </c>
      <c r="E9">
        <v>269</v>
      </c>
      <c r="F9" t="s">
        <v>110</v>
      </c>
      <c r="G9" t="s">
        <v>151</v>
      </c>
      <c r="H9">
        <v>556</v>
      </c>
      <c r="I9" t="s">
        <v>143</v>
      </c>
      <c r="J9" t="s">
        <v>143</v>
      </c>
      <c r="K9">
        <v>234</v>
      </c>
      <c r="L9" s="58">
        <v>188000</v>
      </c>
      <c r="M9">
        <v>0</v>
      </c>
      <c r="N9" t="s">
        <v>104</v>
      </c>
    </row>
    <row r="10" spans="1:14" x14ac:dyDescent="0.25">
      <c r="A10">
        <v>2014</v>
      </c>
      <c r="B10">
        <v>7</v>
      </c>
      <c r="C10" t="s">
        <v>160</v>
      </c>
      <c r="D10" t="s">
        <v>149</v>
      </c>
      <c r="E10">
        <v>165</v>
      </c>
      <c r="F10" t="s">
        <v>122</v>
      </c>
      <c r="G10" t="s">
        <v>145</v>
      </c>
      <c r="H10">
        <v>483</v>
      </c>
      <c r="I10" t="s">
        <v>143</v>
      </c>
      <c r="J10" t="s">
        <v>143</v>
      </c>
      <c r="K10">
        <v>43</v>
      </c>
      <c r="L10" s="58">
        <v>7740</v>
      </c>
      <c r="M10">
        <v>0</v>
      </c>
      <c r="N10" t="s">
        <v>104</v>
      </c>
    </row>
    <row r="11" spans="1:14" x14ac:dyDescent="0.25">
      <c r="A11">
        <v>2014</v>
      </c>
      <c r="B11">
        <v>7</v>
      </c>
      <c r="C11" t="s">
        <v>160</v>
      </c>
      <c r="D11" t="s">
        <v>147</v>
      </c>
      <c r="E11">
        <v>288</v>
      </c>
      <c r="F11" t="s">
        <v>105</v>
      </c>
      <c r="G11" t="s">
        <v>148</v>
      </c>
      <c r="H11">
        <v>617</v>
      </c>
      <c r="I11" t="s">
        <v>143</v>
      </c>
      <c r="J11" t="s">
        <v>143</v>
      </c>
      <c r="K11" s="58">
        <v>1831</v>
      </c>
      <c r="L11" s="58">
        <v>1123235</v>
      </c>
      <c r="M11">
        <v>96</v>
      </c>
      <c r="N11" t="s">
        <v>104</v>
      </c>
    </row>
    <row r="12" spans="1:14" x14ac:dyDescent="0.25">
      <c r="A12">
        <v>2014</v>
      </c>
      <c r="B12">
        <v>7</v>
      </c>
      <c r="C12" t="s">
        <v>160</v>
      </c>
      <c r="D12" t="s">
        <v>147</v>
      </c>
      <c r="E12">
        <v>288</v>
      </c>
      <c r="F12" t="s">
        <v>114</v>
      </c>
      <c r="G12" t="s">
        <v>150</v>
      </c>
      <c r="H12">
        <v>218</v>
      </c>
      <c r="I12" t="s">
        <v>143</v>
      </c>
      <c r="J12" t="s">
        <v>143</v>
      </c>
      <c r="K12" s="58">
        <v>82</v>
      </c>
      <c r="L12" s="58">
        <v>27000</v>
      </c>
      <c r="M12">
        <v>0</v>
      </c>
      <c r="N12" t="s">
        <v>104</v>
      </c>
    </row>
    <row r="13" spans="1:14" x14ac:dyDescent="0.25">
      <c r="A13">
        <v>2014</v>
      </c>
      <c r="B13">
        <v>7</v>
      </c>
      <c r="C13" t="s">
        <v>160</v>
      </c>
      <c r="D13" t="s">
        <v>147</v>
      </c>
      <c r="E13">
        <v>288</v>
      </c>
      <c r="F13" t="s">
        <v>114</v>
      </c>
      <c r="G13" t="s">
        <v>150</v>
      </c>
      <c r="H13">
        <v>640</v>
      </c>
      <c r="I13" t="s">
        <v>143</v>
      </c>
      <c r="J13" t="s">
        <v>143</v>
      </c>
      <c r="K13">
        <v>778</v>
      </c>
      <c r="L13" s="58">
        <v>512925</v>
      </c>
      <c r="M13" s="58">
        <v>2728</v>
      </c>
      <c r="N13" t="s">
        <v>104</v>
      </c>
    </row>
    <row r="14" spans="1:14" x14ac:dyDescent="0.25">
      <c r="A14">
        <v>2014</v>
      </c>
      <c r="B14">
        <v>7</v>
      </c>
      <c r="C14" t="s">
        <v>160</v>
      </c>
      <c r="D14" t="s">
        <v>147</v>
      </c>
      <c r="E14">
        <v>288</v>
      </c>
      <c r="F14" t="s">
        <v>122</v>
      </c>
      <c r="G14" t="s">
        <v>145</v>
      </c>
      <c r="H14">
        <v>483</v>
      </c>
      <c r="I14" t="s">
        <v>143</v>
      </c>
      <c r="J14" t="s">
        <v>143</v>
      </c>
      <c r="K14" s="58">
        <v>1009</v>
      </c>
      <c r="L14" s="58">
        <v>100620</v>
      </c>
      <c r="M14">
        <v>0</v>
      </c>
      <c r="N14" t="s">
        <v>104</v>
      </c>
    </row>
    <row r="15" spans="1:14" x14ac:dyDescent="0.25">
      <c r="A15">
        <v>2014</v>
      </c>
      <c r="B15">
        <v>7</v>
      </c>
      <c r="C15" t="s">
        <v>160</v>
      </c>
      <c r="D15" t="s">
        <v>147</v>
      </c>
      <c r="E15">
        <v>288</v>
      </c>
      <c r="F15" t="s">
        <v>111</v>
      </c>
      <c r="G15" t="s">
        <v>150</v>
      </c>
      <c r="H15">
        <v>619</v>
      </c>
      <c r="I15" t="s">
        <v>143</v>
      </c>
      <c r="J15" t="s">
        <v>143</v>
      </c>
      <c r="K15">
        <v>321</v>
      </c>
      <c r="L15" s="58">
        <v>185790</v>
      </c>
      <c r="M15" s="58">
        <v>611</v>
      </c>
      <c r="N15" t="s">
        <v>104</v>
      </c>
    </row>
    <row r="16" spans="1:14" x14ac:dyDescent="0.25">
      <c r="A16">
        <v>2014</v>
      </c>
      <c r="B16">
        <v>7</v>
      </c>
      <c r="C16" t="s">
        <v>160</v>
      </c>
      <c r="D16" t="s">
        <v>147</v>
      </c>
      <c r="E16">
        <v>288</v>
      </c>
      <c r="F16" t="s">
        <v>111</v>
      </c>
      <c r="G16" t="s">
        <v>150</v>
      </c>
      <c r="H16">
        <v>620</v>
      </c>
      <c r="I16" t="s">
        <v>143</v>
      </c>
      <c r="J16" t="s">
        <v>143</v>
      </c>
      <c r="K16">
        <v>425</v>
      </c>
      <c r="L16" s="58">
        <v>228647</v>
      </c>
      <c r="M16" s="58">
        <v>1037</v>
      </c>
      <c r="N16" t="s">
        <v>104</v>
      </c>
    </row>
    <row r="17" spans="1:14" x14ac:dyDescent="0.25">
      <c r="A17">
        <v>2014</v>
      </c>
      <c r="B17">
        <v>7</v>
      </c>
      <c r="C17" t="s">
        <v>160</v>
      </c>
      <c r="D17" t="s">
        <v>147</v>
      </c>
      <c r="E17">
        <v>288</v>
      </c>
      <c r="F17" t="s">
        <v>111</v>
      </c>
      <c r="G17" t="s">
        <v>151</v>
      </c>
      <c r="H17">
        <v>619</v>
      </c>
      <c r="I17" t="s">
        <v>143</v>
      </c>
      <c r="J17" t="s">
        <v>143</v>
      </c>
      <c r="K17">
        <v>162</v>
      </c>
      <c r="L17" s="58">
        <v>94347</v>
      </c>
      <c r="M17" s="58">
        <v>0</v>
      </c>
      <c r="N17" t="s">
        <v>104</v>
      </c>
    </row>
    <row r="18" spans="1:14" x14ac:dyDescent="0.25">
      <c r="A18">
        <v>2014</v>
      </c>
      <c r="B18">
        <v>7</v>
      </c>
      <c r="C18" t="s">
        <v>160</v>
      </c>
      <c r="D18" t="s">
        <v>147</v>
      </c>
      <c r="E18">
        <v>288</v>
      </c>
      <c r="F18" t="s">
        <v>111</v>
      </c>
      <c r="G18" t="s">
        <v>151</v>
      </c>
      <c r="H18">
        <v>620</v>
      </c>
      <c r="I18" t="s">
        <v>143</v>
      </c>
      <c r="J18" t="s">
        <v>143</v>
      </c>
      <c r="K18">
        <v>167</v>
      </c>
      <c r="L18" s="58">
        <v>85695</v>
      </c>
      <c r="M18" s="58">
        <v>0</v>
      </c>
      <c r="N18" t="s">
        <v>104</v>
      </c>
    </row>
    <row r="19" spans="1:14" x14ac:dyDescent="0.25">
      <c r="A19">
        <v>2014</v>
      </c>
      <c r="B19">
        <v>7</v>
      </c>
      <c r="C19" t="s">
        <v>160</v>
      </c>
      <c r="D19" t="s">
        <v>161</v>
      </c>
      <c r="E19">
        <v>71</v>
      </c>
      <c r="F19" t="s">
        <v>114</v>
      </c>
      <c r="G19" t="s">
        <v>150</v>
      </c>
      <c r="H19">
        <v>640</v>
      </c>
      <c r="I19" t="s">
        <v>143</v>
      </c>
      <c r="J19" t="s">
        <v>143</v>
      </c>
      <c r="K19">
        <v>22</v>
      </c>
      <c r="L19" s="58">
        <v>34195</v>
      </c>
      <c r="M19" s="58">
        <v>9697</v>
      </c>
      <c r="N19" t="s">
        <v>104</v>
      </c>
    </row>
    <row r="20" spans="1:14" x14ac:dyDescent="0.25">
      <c r="A20">
        <v>2014</v>
      </c>
      <c r="B20">
        <v>7</v>
      </c>
      <c r="C20" t="s">
        <v>160</v>
      </c>
      <c r="D20" t="s">
        <v>161</v>
      </c>
      <c r="E20" s="58">
        <v>71</v>
      </c>
      <c r="F20" t="s">
        <v>111</v>
      </c>
      <c r="G20" t="s">
        <v>150</v>
      </c>
      <c r="H20">
        <v>619</v>
      </c>
      <c r="I20" t="s">
        <v>143</v>
      </c>
      <c r="J20" t="s">
        <v>143</v>
      </c>
      <c r="K20" s="58">
        <v>51</v>
      </c>
      <c r="L20" s="58">
        <v>61930</v>
      </c>
      <c r="M20" s="58">
        <v>9739</v>
      </c>
      <c r="N20" t="s">
        <v>104</v>
      </c>
    </row>
    <row r="21" spans="1:14" x14ac:dyDescent="0.25">
      <c r="A21">
        <v>2014</v>
      </c>
      <c r="B21">
        <v>7</v>
      </c>
      <c r="C21" t="s">
        <v>160</v>
      </c>
      <c r="D21" t="s">
        <v>161</v>
      </c>
      <c r="E21">
        <v>71</v>
      </c>
      <c r="F21" t="s">
        <v>111</v>
      </c>
      <c r="G21" t="s">
        <v>150</v>
      </c>
      <c r="H21">
        <v>620</v>
      </c>
      <c r="I21" t="s">
        <v>143</v>
      </c>
      <c r="J21" t="s">
        <v>143</v>
      </c>
      <c r="K21" s="58">
        <v>25</v>
      </c>
      <c r="L21" s="58">
        <v>28565</v>
      </c>
      <c r="M21" s="58">
        <v>4791</v>
      </c>
      <c r="N21" t="s">
        <v>104</v>
      </c>
    </row>
    <row r="22" spans="1:14" x14ac:dyDescent="0.25">
      <c r="A22">
        <v>2014</v>
      </c>
      <c r="B22">
        <v>7</v>
      </c>
      <c r="C22" t="s">
        <v>160</v>
      </c>
      <c r="D22" t="s">
        <v>144</v>
      </c>
      <c r="E22">
        <v>513</v>
      </c>
      <c r="F22" t="s">
        <v>122</v>
      </c>
      <c r="G22" t="s">
        <v>145</v>
      </c>
      <c r="H22">
        <v>483</v>
      </c>
      <c r="I22" t="s">
        <v>143</v>
      </c>
      <c r="J22" t="s">
        <v>143</v>
      </c>
      <c r="K22" s="58">
        <v>131</v>
      </c>
      <c r="L22" s="58">
        <v>7740</v>
      </c>
      <c r="M22">
        <v>0</v>
      </c>
      <c r="N22" t="s">
        <v>104</v>
      </c>
    </row>
    <row r="23" spans="1:14" x14ac:dyDescent="0.25">
      <c r="A23">
        <v>2014</v>
      </c>
      <c r="B23">
        <v>7</v>
      </c>
      <c r="C23" t="s">
        <v>160</v>
      </c>
      <c r="D23" t="s">
        <v>163</v>
      </c>
      <c r="E23">
        <v>97</v>
      </c>
      <c r="F23" t="s">
        <v>114</v>
      </c>
      <c r="G23" t="s">
        <v>150</v>
      </c>
      <c r="H23">
        <v>218</v>
      </c>
      <c r="I23" t="s">
        <v>143</v>
      </c>
      <c r="J23" t="s">
        <v>143</v>
      </c>
      <c r="K23">
        <v>35</v>
      </c>
      <c r="L23" s="58">
        <v>27000</v>
      </c>
      <c r="M23" s="58">
        <v>7976</v>
      </c>
      <c r="N23" t="s">
        <v>104</v>
      </c>
    </row>
    <row r="24" spans="1:14" x14ac:dyDescent="0.25">
      <c r="A24">
        <v>2014</v>
      </c>
      <c r="B24">
        <v>7</v>
      </c>
      <c r="C24" t="s">
        <v>164</v>
      </c>
      <c r="D24" t="s">
        <v>144</v>
      </c>
      <c r="E24" s="58">
        <v>254</v>
      </c>
      <c r="F24" t="s">
        <v>114</v>
      </c>
      <c r="G24" t="s">
        <v>151</v>
      </c>
      <c r="H24">
        <v>218</v>
      </c>
      <c r="I24" t="s">
        <v>143</v>
      </c>
      <c r="J24" t="s">
        <v>143</v>
      </c>
      <c r="K24" s="58">
        <v>77</v>
      </c>
      <c r="L24" s="58">
        <v>27000</v>
      </c>
      <c r="M24" s="58">
        <v>0</v>
      </c>
      <c r="N24" t="s">
        <v>104</v>
      </c>
    </row>
    <row r="25" spans="1:14" x14ac:dyDescent="0.25">
      <c r="A25">
        <v>2014</v>
      </c>
      <c r="B25">
        <v>7</v>
      </c>
      <c r="C25" t="s">
        <v>164</v>
      </c>
      <c r="D25" t="s">
        <v>158</v>
      </c>
      <c r="E25">
        <v>164</v>
      </c>
      <c r="F25" t="s">
        <v>114</v>
      </c>
      <c r="G25" t="s">
        <v>151</v>
      </c>
      <c r="H25">
        <v>218</v>
      </c>
      <c r="I25" t="s">
        <v>143</v>
      </c>
      <c r="J25" t="s">
        <v>143</v>
      </c>
      <c r="K25" s="58">
        <v>109</v>
      </c>
      <c r="L25" s="58">
        <v>54000</v>
      </c>
      <c r="M25" s="58">
        <v>0</v>
      </c>
      <c r="N25" t="s">
        <v>104</v>
      </c>
    </row>
    <row r="26" spans="1:14" x14ac:dyDescent="0.25">
      <c r="A26">
        <v>2014</v>
      </c>
      <c r="B26">
        <v>7</v>
      </c>
      <c r="C26" t="s">
        <v>147</v>
      </c>
      <c r="D26" t="s">
        <v>146</v>
      </c>
      <c r="E26" s="58">
        <v>1192</v>
      </c>
      <c r="F26" t="s">
        <v>105</v>
      </c>
      <c r="G26" t="s">
        <v>148</v>
      </c>
      <c r="H26">
        <v>617</v>
      </c>
      <c r="I26" t="s">
        <v>143</v>
      </c>
      <c r="J26" t="s">
        <v>143</v>
      </c>
      <c r="K26" s="58">
        <v>1416</v>
      </c>
      <c r="L26" s="58">
        <v>270641</v>
      </c>
      <c r="M26" s="58">
        <v>12228</v>
      </c>
      <c r="N26" t="s">
        <v>104</v>
      </c>
    </row>
    <row r="27" spans="1:14" x14ac:dyDescent="0.25">
      <c r="A27">
        <v>2014</v>
      </c>
      <c r="B27">
        <v>7</v>
      </c>
      <c r="C27" t="s">
        <v>147</v>
      </c>
      <c r="D27" t="s">
        <v>149</v>
      </c>
      <c r="E27">
        <v>253</v>
      </c>
      <c r="F27" t="s">
        <v>105</v>
      </c>
      <c r="G27" t="s">
        <v>148</v>
      </c>
      <c r="H27">
        <v>617</v>
      </c>
      <c r="I27" t="s">
        <v>143</v>
      </c>
      <c r="J27" t="s">
        <v>143</v>
      </c>
      <c r="K27" s="58">
        <v>3167</v>
      </c>
      <c r="L27" s="58">
        <v>1938191</v>
      </c>
      <c r="M27" s="58">
        <v>9</v>
      </c>
      <c r="N27" t="s">
        <v>104</v>
      </c>
    </row>
    <row r="28" spans="1:14" x14ac:dyDescent="0.25">
      <c r="A28">
        <v>2014</v>
      </c>
      <c r="B28">
        <v>7</v>
      </c>
      <c r="C28" t="s">
        <v>147</v>
      </c>
      <c r="D28" t="s">
        <v>149</v>
      </c>
      <c r="E28">
        <v>253</v>
      </c>
      <c r="F28" t="s">
        <v>122</v>
      </c>
      <c r="G28" t="s">
        <v>148</v>
      </c>
      <c r="H28">
        <v>483</v>
      </c>
      <c r="I28" t="s">
        <v>143</v>
      </c>
      <c r="J28" t="s">
        <v>143</v>
      </c>
      <c r="K28" s="58">
        <v>10327</v>
      </c>
      <c r="L28" s="58">
        <v>1142460</v>
      </c>
      <c r="M28" s="58">
        <v>2512</v>
      </c>
      <c r="N28" t="s">
        <v>104</v>
      </c>
    </row>
    <row r="29" spans="1:14" x14ac:dyDescent="0.25">
      <c r="A29">
        <v>2014</v>
      </c>
      <c r="B29">
        <v>7</v>
      </c>
      <c r="C29" t="s">
        <v>147</v>
      </c>
      <c r="D29" t="s">
        <v>149</v>
      </c>
      <c r="E29">
        <v>253</v>
      </c>
      <c r="F29" t="s">
        <v>122</v>
      </c>
      <c r="G29" t="s">
        <v>145</v>
      </c>
      <c r="H29">
        <v>483</v>
      </c>
      <c r="I29" t="s">
        <v>143</v>
      </c>
      <c r="J29" t="s">
        <v>143</v>
      </c>
      <c r="K29" s="58">
        <v>74</v>
      </c>
      <c r="L29" s="58">
        <v>7740</v>
      </c>
      <c r="M29" s="58">
        <v>0</v>
      </c>
      <c r="N29" t="s">
        <v>104</v>
      </c>
    </row>
    <row r="30" spans="1:14" x14ac:dyDescent="0.25">
      <c r="A30">
        <v>2014</v>
      </c>
      <c r="B30">
        <v>7</v>
      </c>
      <c r="C30" t="s">
        <v>147</v>
      </c>
      <c r="D30" t="s">
        <v>160</v>
      </c>
      <c r="E30">
        <v>288</v>
      </c>
      <c r="F30" t="s">
        <v>105</v>
      </c>
      <c r="G30" t="s">
        <v>148</v>
      </c>
      <c r="H30">
        <v>617</v>
      </c>
      <c r="I30" t="s">
        <v>143</v>
      </c>
      <c r="J30" t="s">
        <v>143</v>
      </c>
      <c r="K30" s="58">
        <v>1924</v>
      </c>
      <c r="L30" s="58">
        <v>1090150</v>
      </c>
      <c r="M30" s="58">
        <v>21443</v>
      </c>
      <c r="N30" t="s">
        <v>104</v>
      </c>
    </row>
    <row r="31" spans="1:14" x14ac:dyDescent="0.25">
      <c r="A31">
        <v>2014</v>
      </c>
      <c r="B31">
        <v>7</v>
      </c>
      <c r="C31" t="s">
        <v>147</v>
      </c>
      <c r="D31" t="s">
        <v>160</v>
      </c>
      <c r="E31">
        <v>288</v>
      </c>
      <c r="F31" t="s">
        <v>114</v>
      </c>
      <c r="G31" t="s">
        <v>150</v>
      </c>
      <c r="H31">
        <v>640</v>
      </c>
      <c r="I31" t="s">
        <v>143</v>
      </c>
      <c r="J31" t="s">
        <v>143</v>
      </c>
      <c r="K31" s="58">
        <v>301</v>
      </c>
      <c r="L31" s="58">
        <v>205170</v>
      </c>
      <c r="M31" s="58">
        <v>38881</v>
      </c>
      <c r="N31" t="s">
        <v>104</v>
      </c>
    </row>
    <row r="32" spans="1:14" x14ac:dyDescent="0.25">
      <c r="A32">
        <v>2014</v>
      </c>
      <c r="B32">
        <v>7</v>
      </c>
      <c r="C32" t="s">
        <v>147</v>
      </c>
      <c r="D32" t="s">
        <v>160</v>
      </c>
      <c r="E32">
        <v>288</v>
      </c>
      <c r="F32" t="s">
        <v>122</v>
      </c>
      <c r="G32" t="s">
        <v>145</v>
      </c>
      <c r="H32">
        <v>483</v>
      </c>
      <c r="I32" t="s">
        <v>143</v>
      </c>
      <c r="J32" t="s">
        <v>143</v>
      </c>
      <c r="K32" s="58">
        <v>1173</v>
      </c>
      <c r="L32" s="58">
        <v>116100</v>
      </c>
      <c r="M32" s="58">
        <v>0</v>
      </c>
      <c r="N32" t="s">
        <v>104</v>
      </c>
    </row>
    <row r="33" spans="1:14" x14ac:dyDescent="0.25">
      <c r="A33">
        <v>2014</v>
      </c>
      <c r="B33">
        <v>7</v>
      </c>
      <c r="C33" t="s">
        <v>147</v>
      </c>
      <c r="D33" t="s">
        <v>160</v>
      </c>
      <c r="E33">
        <v>288</v>
      </c>
      <c r="F33" t="s">
        <v>111</v>
      </c>
      <c r="G33" t="s">
        <v>150</v>
      </c>
      <c r="H33">
        <v>619</v>
      </c>
      <c r="I33" t="s">
        <v>143</v>
      </c>
      <c r="J33" t="s">
        <v>143</v>
      </c>
      <c r="K33" s="58">
        <v>234</v>
      </c>
      <c r="L33" s="58">
        <v>123860</v>
      </c>
      <c r="M33" s="58">
        <v>17483</v>
      </c>
      <c r="N33" t="s">
        <v>104</v>
      </c>
    </row>
    <row r="34" spans="1:14" x14ac:dyDescent="0.25">
      <c r="A34">
        <v>2014</v>
      </c>
      <c r="B34">
        <v>7</v>
      </c>
      <c r="C34" t="s">
        <v>147</v>
      </c>
      <c r="D34" t="s">
        <v>160</v>
      </c>
      <c r="E34">
        <v>288</v>
      </c>
      <c r="F34" t="s">
        <v>111</v>
      </c>
      <c r="G34" t="s">
        <v>150</v>
      </c>
      <c r="H34">
        <v>620</v>
      </c>
      <c r="I34" t="s">
        <v>143</v>
      </c>
      <c r="J34" t="s">
        <v>143</v>
      </c>
      <c r="K34" s="58">
        <v>488</v>
      </c>
      <c r="L34" s="58">
        <v>257613</v>
      </c>
      <c r="M34" s="58">
        <v>33666</v>
      </c>
      <c r="N34" t="s">
        <v>104</v>
      </c>
    </row>
    <row r="35" spans="1:14" x14ac:dyDescent="0.25">
      <c r="A35">
        <v>2014</v>
      </c>
      <c r="B35">
        <v>7</v>
      </c>
      <c r="C35" t="s">
        <v>147</v>
      </c>
      <c r="D35" t="s">
        <v>160</v>
      </c>
      <c r="E35">
        <v>288</v>
      </c>
      <c r="F35" t="s">
        <v>111</v>
      </c>
      <c r="G35" t="s">
        <v>151</v>
      </c>
      <c r="H35">
        <v>619</v>
      </c>
      <c r="I35" t="s">
        <v>143</v>
      </c>
      <c r="J35" t="s">
        <v>143</v>
      </c>
      <c r="K35">
        <v>378</v>
      </c>
      <c r="L35" s="58">
        <v>216755</v>
      </c>
      <c r="M35" s="58">
        <v>0</v>
      </c>
      <c r="N35" t="s">
        <v>104</v>
      </c>
    </row>
    <row r="36" spans="1:14" x14ac:dyDescent="0.25">
      <c r="A36">
        <v>2014</v>
      </c>
      <c r="B36">
        <v>7</v>
      </c>
      <c r="C36" t="s">
        <v>147</v>
      </c>
      <c r="D36" t="s">
        <v>160</v>
      </c>
      <c r="E36">
        <v>288</v>
      </c>
      <c r="F36" t="s">
        <v>111</v>
      </c>
      <c r="G36" t="s">
        <v>151</v>
      </c>
      <c r="H36">
        <v>620</v>
      </c>
      <c r="I36" t="s">
        <v>143</v>
      </c>
      <c r="J36" t="s">
        <v>143</v>
      </c>
      <c r="K36" s="58">
        <v>256</v>
      </c>
      <c r="L36" s="58">
        <v>114260</v>
      </c>
      <c r="M36" s="58">
        <v>0</v>
      </c>
      <c r="N36" t="s">
        <v>104</v>
      </c>
    </row>
    <row r="37" spans="1:14" x14ac:dyDescent="0.25">
      <c r="A37">
        <v>2014</v>
      </c>
      <c r="B37">
        <v>7</v>
      </c>
      <c r="C37" t="s">
        <v>147</v>
      </c>
      <c r="D37" t="s">
        <v>147</v>
      </c>
      <c r="E37">
        <v>0</v>
      </c>
      <c r="F37" t="s">
        <v>122</v>
      </c>
      <c r="G37" t="s">
        <v>148</v>
      </c>
      <c r="H37">
        <v>483</v>
      </c>
      <c r="I37" t="s">
        <v>143</v>
      </c>
      <c r="J37" t="s">
        <v>143</v>
      </c>
      <c r="K37" s="58">
        <v>127</v>
      </c>
      <c r="L37" s="58">
        <v>15480</v>
      </c>
      <c r="M37" s="58">
        <v>0</v>
      </c>
      <c r="N37" t="s">
        <v>104</v>
      </c>
    </row>
    <row r="38" spans="1:14" x14ac:dyDescent="0.25">
      <c r="A38">
        <v>2014</v>
      </c>
      <c r="B38">
        <v>7</v>
      </c>
      <c r="C38" t="s">
        <v>147</v>
      </c>
      <c r="D38" t="s">
        <v>165</v>
      </c>
      <c r="E38">
        <v>318</v>
      </c>
      <c r="F38" t="s">
        <v>114</v>
      </c>
      <c r="G38" t="s">
        <v>150</v>
      </c>
      <c r="H38">
        <v>218</v>
      </c>
      <c r="I38" t="s">
        <v>143</v>
      </c>
      <c r="J38" t="s">
        <v>143</v>
      </c>
      <c r="K38" s="58">
        <v>280</v>
      </c>
      <c r="L38" s="58">
        <v>81000</v>
      </c>
      <c r="M38" s="58">
        <v>43823</v>
      </c>
      <c r="N38" t="s">
        <v>104</v>
      </c>
    </row>
    <row r="39" spans="1:14" x14ac:dyDescent="0.25">
      <c r="A39">
        <v>2014</v>
      </c>
      <c r="B39">
        <v>7</v>
      </c>
      <c r="C39" t="s">
        <v>147</v>
      </c>
      <c r="D39" t="s">
        <v>165</v>
      </c>
      <c r="E39">
        <v>318</v>
      </c>
      <c r="F39" t="s">
        <v>114</v>
      </c>
      <c r="G39" t="s">
        <v>150</v>
      </c>
      <c r="H39">
        <v>640</v>
      </c>
      <c r="I39" t="s">
        <v>143</v>
      </c>
      <c r="J39" t="s">
        <v>143</v>
      </c>
      <c r="K39" s="58">
        <v>62</v>
      </c>
      <c r="L39" s="58">
        <v>34195</v>
      </c>
      <c r="M39" s="58">
        <v>24219</v>
      </c>
      <c r="N39" t="s">
        <v>104</v>
      </c>
    </row>
    <row r="40" spans="1:14" x14ac:dyDescent="0.25">
      <c r="A40">
        <v>2014</v>
      </c>
      <c r="B40">
        <v>7</v>
      </c>
      <c r="C40" t="s">
        <v>147</v>
      </c>
      <c r="D40" t="s">
        <v>165</v>
      </c>
      <c r="E40">
        <v>318</v>
      </c>
      <c r="F40" t="s">
        <v>122</v>
      </c>
      <c r="G40" t="s">
        <v>148</v>
      </c>
      <c r="H40">
        <v>483</v>
      </c>
      <c r="I40" t="s">
        <v>143</v>
      </c>
      <c r="J40" t="s">
        <v>143</v>
      </c>
      <c r="K40" s="58">
        <v>1690</v>
      </c>
      <c r="L40" s="58">
        <v>155320</v>
      </c>
      <c r="M40" s="58">
        <v>22947</v>
      </c>
      <c r="N40" t="s">
        <v>104</v>
      </c>
    </row>
    <row r="41" spans="1:14" x14ac:dyDescent="0.25">
      <c r="A41">
        <v>2014</v>
      </c>
      <c r="B41">
        <v>7</v>
      </c>
      <c r="C41" t="s">
        <v>147</v>
      </c>
      <c r="D41" t="s">
        <v>165</v>
      </c>
      <c r="E41">
        <v>318</v>
      </c>
      <c r="F41" t="s">
        <v>111</v>
      </c>
      <c r="G41" t="s">
        <v>150</v>
      </c>
      <c r="H41">
        <v>619</v>
      </c>
      <c r="I41" t="s">
        <v>143</v>
      </c>
      <c r="J41" t="s">
        <v>143</v>
      </c>
      <c r="K41" s="58">
        <v>164</v>
      </c>
      <c r="L41" s="58">
        <v>92895</v>
      </c>
      <c r="M41" s="58">
        <v>43048</v>
      </c>
      <c r="N41" t="s">
        <v>104</v>
      </c>
    </row>
    <row r="42" spans="1:14" x14ac:dyDescent="0.25">
      <c r="A42">
        <v>2014</v>
      </c>
      <c r="B42">
        <v>7</v>
      </c>
      <c r="C42" t="s">
        <v>147</v>
      </c>
      <c r="D42" t="s">
        <v>165</v>
      </c>
      <c r="E42">
        <v>318</v>
      </c>
      <c r="F42" t="s">
        <v>111</v>
      </c>
      <c r="G42" t="s">
        <v>150</v>
      </c>
      <c r="H42">
        <v>620</v>
      </c>
      <c r="I42" t="s">
        <v>143</v>
      </c>
      <c r="J42" t="s">
        <v>143</v>
      </c>
      <c r="K42" s="58">
        <v>356</v>
      </c>
      <c r="L42" s="58">
        <v>171390</v>
      </c>
      <c r="M42" s="58">
        <v>76581</v>
      </c>
      <c r="N42" t="s">
        <v>104</v>
      </c>
    </row>
    <row r="43" spans="1:14" x14ac:dyDescent="0.25">
      <c r="A43">
        <v>2014</v>
      </c>
      <c r="B43">
        <v>7</v>
      </c>
      <c r="C43" t="s">
        <v>147</v>
      </c>
      <c r="D43" t="s">
        <v>166</v>
      </c>
      <c r="E43">
        <v>399</v>
      </c>
      <c r="F43" t="s">
        <v>105</v>
      </c>
      <c r="G43" t="s">
        <v>148</v>
      </c>
      <c r="H43">
        <v>617</v>
      </c>
      <c r="I43" t="s">
        <v>143</v>
      </c>
      <c r="J43" t="s">
        <v>143</v>
      </c>
      <c r="K43" s="58">
        <v>6096</v>
      </c>
      <c r="L43" s="58">
        <v>2867344</v>
      </c>
      <c r="M43" s="58">
        <v>527077</v>
      </c>
      <c r="N43" t="s">
        <v>104</v>
      </c>
    </row>
    <row r="44" spans="1:14" x14ac:dyDescent="0.25">
      <c r="A44">
        <v>2014</v>
      </c>
      <c r="B44">
        <v>7</v>
      </c>
      <c r="C44" t="s">
        <v>147</v>
      </c>
      <c r="D44" t="s">
        <v>166</v>
      </c>
      <c r="E44">
        <v>399</v>
      </c>
      <c r="F44" t="s">
        <v>105</v>
      </c>
      <c r="G44" t="s">
        <v>150</v>
      </c>
      <c r="H44">
        <v>617</v>
      </c>
      <c r="I44" t="s">
        <v>143</v>
      </c>
      <c r="J44" t="s">
        <v>143</v>
      </c>
      <c r="K44" s="58">
        <v>65</v>
      </c>
      <c r="L44" s="58">
        <v>41400</v>
      </c>
      <c r="M44" s="58">
        <v>29512</v>
      </c>
      <c r="N44" t="s">
        <v>104</v>
      </c>
    </row>
    <row r="45" spans="1:14" x14ac:dyDescent="0.25">
      <c r="A45">
        <v>2014</v>
      </c>
      <c r="B45">
        <v>7</v>
      </c>
      <c r="C45" t="s">
        <v>147</v>
      </c>
      <c r="D45" t="s">
        <v>166</v>
      </c>
      <c r="E45">
        <v>399</v>
      </c>
      <c r="F45" t="s">
        <v>114</v>
      </c>
      <c r="G45" t="s">
        <v>150</v>
      </c>
      <c r="H45">
        <v>640</v>
      </c>
      <c r="I45" t="s">
        <v>143</v>
      </c>
      <c r="J45" t="s">
        <v>143</v>
      </c>
      <c r="K45" s="58">
        <v>2542</v>
      </c>
      <c r="L45" s="58">
        <v>1333605</v>
      </c>
      <c r="M45" s="58">
        <v>833926</v>
      </c>
      <c r="N45" t="s">
        <v>104</v>
      </c>
    </row>
    <row r="46" spans="1:14" x14ac:dyDescent="0.25">
      <c r="A46">
        <v>2014</v>
      </c>
      <c r="B46">
        <v>7</v>
      </c>
      <c r="C46" t="s">
        <v>147</v>
      </c>
      <c r="D46" t="s">
        <v>166</v>
      </c>
      <c r="E46">
        <v>399</v>
      </c>
      <c r="F46" t="s">
        <v>110</v>
      </c>
      <c r="G46" t="s">
        <v>150</v>
      </c>
      <c r="H46">
        <v>556</v>
      </c>
      <c r="I46" t="s">
        <v>143</v>
      </c>
      <c r="J46" t="s">
        <v>143</v>
      </c>
      <c r="K46" s="58">
        <v>1650</v>
      </c>
      <c r="L46" s="58">
        <v>846000</v>
      </c>
      <c r="M46" s="58">
        <v>585754</v>
      </c>
      <c r="N46" t="s">
        <v>104</v>
      </c>
    </row>
    <row r="47" spans="1:14" x14ac:dyDescent="0.25">
      <c r="A47">
        <v>2014</v>
      </c>
      <c r="B47">
        <v>7</v>
      </c>
      <c r="C47" t="s">
        <v>147</v>
      </c>
      <c r="D47" t="s">
        <v>166</v>
      </c>
      <c r="E47">
        <v>399</v>
      </c>
      <c r="F47" t="s">
        <v>122</v>
      </c>
      <c r="G47" t="s">
        <v>148</v>
      </c>
      <c r="H47">
        <v>483</v>
      </c>
      <c r="I47" t="s">
        <v>143</v>
      </c>
      <c r="J47" t="s">
        <v>143</v>
      </c>
      <c r="K47" s="58">
        <v>4201</v>
      </c>
      <c r="L47" s="58">
        <v>318900</v>
      </c>
      <c r="M47" s="58">
        <v>15</v>
      </c>
      <c r="N47" t="s">
        <v>104</v>
      </c>
    </row>
    <row r="48" spans="1:14" x14ac:dyDescent="0.25">
      <c r="A48">
        <v>2014</v>
      </c>
      <c r="B48">
        <v>7</v>
      </c>
      <c r="C48" t="s">
        <v>147</v>
      </c>
      <c r="D48" t="s">
        <v>166</v>
      </c>
      <c r="E48">
        <v>399</v>
      </c>
      <c r="F48" t="s">
        <v>122</v>
      </c>
      <c r="G48" t="s">
        <v>145</v>
      </c>
      <c r="H48">
        <v>483</v>
      </c>
      <c r="I48" t="s">
        <v>143</v>
      </c>
      <c r="J48" t="s">
        <v>143</v>
      </c>
      <c r="K48">
        <v>232</v>
      </c>
      <c r="L48" s="58">
        <v>15480</v>
      </c>
      <c r="M48" s="58">
        <v>0</v>
      </c>
      <c r="N48" t="s">
        <v>104</v>
      </c>
    </row>
    <row r="49" spans="1:14" x14ac:dyDescent="0.25">
      <c r="A49">
        <v>2014</v>
      </c>
      <c r="B49">
        <v>7</v>
      </c>
      <c r="C49" t="s">
        <v>147</v>
      </c>
      <c r="D49" t="s">
        <v>166</v>
      </c>
      <c r="E49">
        <v>399</v>
      </c>
      <c r="F49" t="s">
        <v>111</v>
      </c>
      <c r="G49" t="s">
        <v>150</v>
      </c>
      <c r="H49">
        <v>619</v>
      </c>
      <c r="I49" t="s">
        <v>143</v>
      </c>
      <c r="J49" t="s">
        <v>143</v>
      </c>
      <c r="K49">
        <v>748</v>
      </c>
      <c r="L49" s="58">
        <v>340945</v>
      </c>
      <c r="M49" s="58">
        <v>193495</v>
      </c>
      <c r="N49" t="s">
        <v>104</v>
      </c>
    </row>
    <row r="50" spans="1:14" x14ac:dyDescent="0.25">
      <c r="A50">
        <v>2014</v>
      </c>
      <c r="B50">
        <v>7</v>
      </c>
      <c r="C50" t="s">
        <v>147</v>
      </c>
      <c r="D50" t="s">
        <v>166</v>
      </c>
      <c r="E50">
        <v>399</v>
      </c>
      <c r="F50" t="s">
        <v>111</v>
      </c>
      <c r="G50" t="s">
        <v>150</v>
      </c>
      <c r="H50">
        <v>620</v>
      </c>
      <c r="I50" t="s">
        <v>143</v>
      </c>
      <c r="J50" t="s">
        <v>143</v>
      </c>
      <c r="K50" s="58">
        <v>1565</v>
      </c>
      <c r="L50" s="58">
        <v>657082</v>
      </c>
      <c r="M50" s="58">
        <v>396618</v>
      </c>
      <c r="N50" t="s">
        <v>104</v>
      </c>
    </row>
    <row r="51" spans="1:14" x14ac:dyDescent="0.25">
      <c r="A51">
        <v>2014</v>
      </c>
      <c r="B51">
        <v>7</v>
      </c>
      <c r="C51" t="s">
        <v>147</v>
      </c>
      <c r="D51" t="s">
        <v>157</v>
      </c>
      <c r="E51">
        <v>725</v>
      </c>
      <c r="F51" t="s">
        <v>105</v>
      </c>
      <c r="G51" t="s">
        <v>148</v>
      </c>
      <c r="H51">
        <v>617</v>
      </c>
      <c r="I51" t="s">
        <v>143</v>
      </c>
      <c r="J51" t="s">
        <v>143</v>
      </c>
      <c r="K51" s="58">
        <v>1864</v>
      </c>
      <c r="L51" s="58">
        <v>539454</v>
      </c>
      <c r="M51" s="58">
        <v>51791</v>
      </c>
      <c r="N51" t="s">
        <v>104</v>
      </c>
    </row>
    <row r="52" spans="1:14" x14ac:dyDescent="0.25">
      <c r="A52">
        <v>2014</v>
      </c>
      <c r="B52">
        <v>7</v>
      </c>
      <c r="C52" t="s">
        <v>147</v>
      </c>
      <c r="D52" t="s">
        <v>157</v>
      </c>
      <c r="E52">
        <v>725</v>
      </c>
      <c r="F52" t="s">
        <v>110</v>
      </c>
      <c r="G52" t="s">
        <v>151</v>
      </c>
      <c r="H52">
        <v>556</v>
      </c>
      <c r="I52" t="s">
        <v>143</v>
      </c>
      <c r="J52" t="s">
        <v>143</v>
      </c>
      <c r="K52">
        <v>138</v>
      </c>
      <c r="L52" s="58">
        <v>47000</v>
      </c>
      <c r="M52">
        <v>0</v>
      </c>
      <c r="N52" t="s">
        <v>104</v>
      </c>
    </row>
    <row r="53" spans="1:14" x14ac:dyDescent="0.25">
      <c r="A53">
        <v>2014</v>
      </c>
      <c r="B53">
        <v>7</v>
      </c>
      <c r="C53" t="s">
        <v>147</v>
      </c>
      <c r="D53" t="s">
        <v>157</v>
      </c>
      <c r="E53">
        <v>725</v>
      </c>
      <c r="F53" t="s">
        <v>111</v>
      </c>
      <c r="G53" t="s">
        <v>150</v>
      </c>
      <c r="H53">
        <v>619</v>
      </c>
      <c r="I53" t="s">
        <v>143</v>
      </c>
      <c r="J53" t="s">
        <v>143</v>
      </c>
      <c r="K53" s="58">
        <v>1209</v>
      </c>
      <c r="L53" s="58">
        <v>340615</v>
      </c>
      <c r="M53" s="58">
        <v>4160</v>
      </c>
      <c r="N53" t="s">
        <v>104</v>
      </c>
    </row>
    <row r="54" spans="1:14" x14ac:dyDescent="0.25">
      <c r="A54">
        <v>2014</v>
      </c>
      <c r="B54">
        <v>7</v>
      </c>
      <c r="C54" t="s">
        <v>147</v>
      </c>
      <c r="D54" t="s">
        <v>157</v>
      </c>
      <c r="E54">
        <v>725</v>
      </c>
      <c r="F54" t="s">
        <v>111</v>
      </c>
      <c r="G54" t="s">
        <v>150</v>
      </c>
      <c r="H54">
        <v>620</v>
      </c>
      <c r="I54" t="s">
        <v>143</v>
      </c>
      <c r="J54" t="s">
        <v>143</v>
      </c>
      <c r="K54" s="58">
        <v>548</v>
      </c>
      <c r="L54" s="58">
        <v>142825</v>
      </c>
      <c r="M54" s="58">
        <v>18945</v>
      </c>
      <c r="N54" t="s">
        <v>104</v>
      </c>
    </row>
    <row r="55" spans="1:14" x14ac:dyDescent="0.25">
      <c r="A55">
        <v>2014</v>
      </c>
      <c r="B55">
        <v>7</v>
      </c>
      <c r="C55" t="s">
        <v>147</v>
      </c>
      <c r="D55" t="s">
        <v>157</v>
      </c>
      <c r="E55">
        <v>725</v>
      </c>
      <c r="F55" t="s">
        <v>111</v>
      </c>
      <c r="G55" t="s">
        <v>151</v>
      </c>
      <c r="H55">
        <v>619</v>
      </c>
      <c r="I55" t="s">
        <v>143</v>
      </c>
      <c r="J55" t="s">
        <v>143</v>
      </c>
      <c r="K55" s="58">
        <v>106</v>
      </c>
      <c r="L55" s="58">
        <v>30965</v>
      </c>
      <c r="M55">
        <v>0</v>
      </c>
      <c r="N55" t="s">
        <v>104</v>
      </c>
    </row>
    <row r="56" spans="1:14" x14ac:dyDescent="0.25">
      <c r="A56">
        <v>2014</v>
      </c>
      <c r="B56">
        <v>7</v>
      </c>
      <c r="C56" t="s">
        <v>147</v>
      </c>
      <c r="D56" t="s">
        <v>157</v>
      </c>
      <c r="E56">
        <v>725</v>
      </c>
      <c r="F56" t="s">
        <v>111</v>
      </c>
      <c r="G56" t="s">
        <v>151</v>
      </c>
      <c r="H56">
        <v>620</v>
      </c>
      <c r="I56" t="s">
        <v>143</v>
      </c>
      <c r="J56" t="s">
        <v>143</v>
      </c>
      <c r="K56" s="58">
        <v>360</v>
      </c>
      <c r="L56" s="58">
        <v>85695</v>
      </c>
      <c r="M56" s="58">
        <v>0</v>
      </c>
      <c r="N56" t="s">
        <v>104</v>
      </c>
    </row>
    <row r="57" spans="1:14" x14ac:dyDescent="0.25">
      <c r="A57">
        <v>2014</v>
      </c>
      <c r="B57">
        <v>7</v>
      </c>
      <c r="C57" t="s">
        <v>147</v>
      </c>
      <c r="D57" t="s">
        <v>168</v>
      </c>
      <c r="E57">
        <v>160</v>
      </c>
      <c r="F57" t="s">
        <v>105</v>
      </c>
      <c r="G57" t="s">
        <v>148</v>
      </c>
      <c r="H57">
        <v>617</v>
      </c>
      <c r="I57" t="s">
        <v>143</v>
      </c>
      <c r="J57" t="s">
        <v>143</v>
      </c>
      <c r="K57" s="58">
        <v>1481</v>
      </c>
      <c r="L57" s="58">
        <v>1049697</v>
      </c>
      <c r="M57" s="58">
        <v>2013</v>
      </c>
      <c r="N57" t="s">
        <v>104</v>
      </c>
    </row>
    <row r="58" spans="1:14" x14ac:dyDescent="0.25">
      <c r="A58">
        <v>2014</v>
      </c>
      <c r="B58">
        <v>7</v>
      </c>
      <c r="C58" t="s">
        <v>147</v>
      </c>
      <c r="D58" t="s">
        <v>168</v>
      </c>
      <c r="E58">
        <v>160</v>
      </c>
      <c r="F58" t="s">
        <v>122</v>
      </c>
      <c r="G58" t="s">
        <v>148</v>
      </c>
      <c r="H58">
        <v>483</v>
      </c>
      <c r="I58" t="s">
        <v>143</v>
      </c>
      <c r="J58" t="s">
        <v>143</v>
      </c>
      <c r="K58" s="58">
        <v>150</v>
      </c>
      <c r="L58" s="58">
        <v>23220</v>
      </c>
      <c r="M58">
        <v>0</v>
      </c>
      <c r="N58" t="s">
        <v>104</v>
      </c>
    </row>
    <row r="59" spans="1:14" x14ac:dyDescent="0.25">
      <c r="A59">
        <v>2014</v>
      </c>
      <c r="B59">
        <v>7</v>
      </c>
      <c r="C59" t="s">
        <v>147</v>
      </c>
      <c r="D59" t="s">
        <v>217</v>
      </c>
      <c r="E59">
        <v>531</v>
      </c>
      <c r="F59" t="s">
        <v>110</v>
      </c>
      <c r="G59" t="s">
        <v>151</v>
      </c>
      <c r="H59">
        <v>556</v>
      </c>
      <c r="I59" t="s">
        <v>143</v>
      </c>
      <c r="J59" t="s">
        <v>143</v>
      </c>
      <c r="K59" s="58">
        <v>126</v>
      </c>
      <c r="L59" s="58">
        <v>47000</v>
      </c>
      <c r="M59" s="58">
        <v>0</v>
      </c>
      <c r="N59" t="s">
        <v>104</v>
      </c>
    </row>
    <row r="60" spans="1:14" x14ac:dyDescent="0.25">
      <c r="A60">
        <v>2014</v>
      </c>
      <c r="B60">
        <v>7</v>
      </c>
      <c r="C60" t="s">
        <v>147</v>
      </c>
      <c r="D60" t="s">
        <v>161</v>
      </c>
      <c r="E60">
        <v>329</v>
      </c>
      <c r="F60" t="s">
        <v>105</v>
      </c>
      <c r="G60" t="s">
        <v>148</v>
      </c>
      <c r="H60">
        <v>617</v>
      </c>
      <c r="I60" t="s">
        <v>143</v>
      </c>
      <c r="J60" t="s">
        <v>143</v>
      </c>
      <c r="K60" s="58">
        <v>2053</v>
      </c>
      <c r="L60" s="58">
        <v>1088482</v>
      </c>
      <c r="M60" s="58">
        <v>101114</v>
      </c>
      <c r="N60" t="s">
        <v>104</v>
      </c>
    </row>
    <row r="61" spans="1:14" x14ac:dyDescent="0.25">
      <c r="A61">
        <v>2014</v>
      </c>
      <c r="B61">
        <v>7</v>
      </c>
      <c r="C61" t="s">
        <v>147</v>
      </c>
      <c r="D61" t="s">
        <v>161</v>
      </c>
      <c r="E61">
        <v>329</v>
      </c>
      <c r="F61" t="s">
        <v>105</v>
      </c>
      <c r="G61" t="s">
        <v>150</v>
      </c>
      <c r="H61">
        <v>617</v>
      </c>
      <c r="I61" t="s">
        <v>143</v>
      </c>
      <c r="J61" t="s">
        <v>143</v>
      </c>
      <c r="K61" s="58">
        <v>95</v>
      </c>
      <c r="L61" s="58">
        <v>41400</v>
      </c>
      <c r="M61" s="58">
        <v>51</v>
      </c>
      <c r="N61" t="s">
        <v>104</v>
      </c>
    </row>
    <row r="62" spans="1:14" x14ac:dyDescent="0.25">
      <c r="A62">
        <v>2014</v>
      </c>
      <c r="B62">
        <v>7</v>
      </c>
      <c r="C62" t="s">
        <v>147</v>
      </c>
      <c r="D62" t="s">
        <v>161</v>
      </c>
      <c r="E62">
        <v>329</v>
      </c>
      <c r="F62" t="s">
        <v>114</v>
      </c>
      <c r="G62" t="s">
        <v>150</v>
      </c>
      <c r="H62">
        <v>218</v>
      </c>
      <c r="I62" t="s">
        <v>143</v>
      </c>
      <c r="J62" t="s">
        <v>143</v>
      </c>
      <c r="K62" s="58">
        <v>90</v>
      </c>
      <c r="L62" s="58">
        <v>27908</v>
      </c>
      <c r="M62" s="58">
        <v>7939</v>
      </c>
      <c r="N62" t="s">
        <v>104</v>
      </c>
    </row>
    <row r="63" spans="1:14" x14ac:dyDescent="0.25">
      <c r="A63">
        <v>2014</v>
      </c>
      <c r="B63">
        <v>7</v>
      </c>
      <c r="C63" t="s">
        <v>147</v>
      </c>
      <c r="D63" t="s">
        <v>161</v>
      </c>
      <c r="E63">
        <v>329</v>
      </c>
      <c r="F63" t="s">
        <v>114</v>
      </c>
      <c r="G63" t="s">
        <v>150</v>
      </c>
      <c r="H63">
        <v>640</v>
      </c>
      <c r="I63" t="s">
        <v>143</v>
      </c>
      <c r="J63" t="s">
        <v>143</v>
      </c>
      <c r="K63" s="58">
        <v>603</v>
      </c>
      <c r="L63" s="58">
        <v>376145</v>
      </c>
      <c r="M63" s="58">
        <v>157985</v>
      </c>
      <c r="N63" t="s">
        <v>104</v>
      </c>
    </row>
    <row r="64" spans="1:14" x14ac:dyDescent="0.25">
      <c r="A64">
        <v>2014</v>
      </c>
      <c r="B64">
        <v>7</v>
      </c>
      <c r="C64" t="s">
        <v>147</v>
      </c>
      <c r="D64" t="s">
        <v>161</v>
      </c>
      <c r="E64">
        <v>329</v>
      </c>
      <c r="F64" t="s">
        <v>111</v>
      </c>
      <c r="G64" t="s">
        <v>150</v>
      </c>
      <c r="H64">
        <v>619</v>
      </c>
      <c r="I64" t="s">
        <v>143</v>
      </c>
      <c r="J64" t="s">
        <v>143</v>
      </c>
      <c r="K64">
        <v>171</v>
      </c>
      <c r="L64" s="58">
        <v>92895</v>
      </c>
      <c r="M64" s="58">
        <v>39018</v>
      </c>
      <c r="N64" t="s">
        <v>104</v>
      </c>
    </row>
    <row r="65" spans="1:14" x14ac:dyDescent="0.25">
      <c r="A65">
        <v>2014</v>
      </c>
      <c r="B65">
        <v>7</v>
      </c>
      <c r="C65" t="s">
        <v>147</v>
      </c>
      <c r="D65" t="s">
        <v>161</v>
      </c>
      <c r="E65">
        <v>329</v>
      </c>
      <c r="F65" t="s">
        <v>111</v>
      </c>
      <c r="G65" t="s">
        <v>150</v>
      </c>
      <c r="H65">
        <v>620</v>
      </c>
      <c r="I65" t="s">
        <v>143</v>
      </c>
      <c r="J65" t="s">
        <v>143</v>
      </c>
      <c r="K65" s="58">
        <v>421</v>
      </c>
      <c r="L65" s="58">
        <v>199955</v>
      </c>
      <c r="M65" s="58">
        <v>91085</v>
      </c>
      <c r="N65" t="s">
        <v>104</v>
      </c>
    </row>
    <row r="66" spans="1:14" x14ac:dyDescent="0.25">
      <c r="A66">
        <v>2014</v>
      </c>
      <c r="B66">
        <v>7</v>
      </c>
      <c r="C66" t="s">
        <v>147</v>
      </c>
      <c r="D66" t="s">
        <v>169</v>
      </c>
      <c r="E66">
        <v>8</v>
      </c>
      <c r="F66" t="s">
        <v>114</v>
      </c>
      <c r="G66" t="s">
        <v>170</v>
      </c>
      <c r="H66">
        <v>218</v>
      </c>
      <c r="I66" t="s">
        <v>143</v>
      </c>
      <c r="J66" t="s">
        <v>143</v>
      </c>
      <c r="K66" s="58">
        <v>90</v>
      </c>
      <c r="L66" s="58">
        <v>162000</v>
      </c>
      <c r="M66" s="58">
        <v>0</v>
      </c>
      <c r="N66" t="s">
        <v>104</v>
      </c>
    </row>
    <row r="67" spans="1:14" x14ac:dyDescent="0.25">
      <c r="A67">
        <v>2014</v>
      </c>
      <c r="B67">
        <v>7</v>
      </c>
      <c r="C67" t="s">
        <v>147</v>
      </c>
      <c r="D67" t="s">
        <v>169</v>
      </c>
      <c r="E67">
        <v>8</v>
      </c>
      <c r="F67" t="s">
        <v>110</v>
      </c>
      <c r="G67" t="s">
        <v>170</v>
      </c>
      <c r="H67">
        <v>556</v>
      </c>
      <c r="I67" t="s">
        <v>143</v>
      </c>
      <c r="J67" t="s">
        <v>143</v>
      </c>
      <c r="K67" s="58">
        <v>18</v>
      </c>
      <c r="L67" s="58">
        <v>47000</v>
      </c>
      <c r="M67" s="58">
        <v>0</v>
      </c>
      <c r="N67" t="s">
        <v>104</v>
      </c>
    </row>
    <row r="68" spans="1:14" x14ac:dyDescent="0.25">
      <c r="A68">
        <v>2014</v>
      </c>
      <c r="B68">
        <v>7</v>
      </c>
      <c r="C68" t="s">
        <v>147</v>
      </c>
      <c r="D68" t="s">
        <v>171</v>
      </c>
      <c r="E68">
        <v>484</v>
      </c>
      <c r="F68" t="s">
        <v>114</v>
      </c>
      <c r="G68" t="s">
        <v>150</v>
      </c>
      <c r="H68">
        <v>218</v>
      </c>
      <c r="I68" t="s">
        <v>143</v>
      </c>
      <c r="J68" t="s">
        <v>143</v>
      </c>
      <c r="K68" s="58">
        <v>3330</v>
      </c>
      <c r="L68" s="58">
        <v>648000</v>
      </c>
      <c r="M68" s="58">
        <v>402276</v>
      </c>
      <c r="N68" t="s">
        <v>104</v>
      </c>
    </row>
    <row r="69" spans="1:14" x14ac:dyDescent="0.25">
      <c r="A69">
        <v>2014</v>
      </c>
      <c r="B69">
        <v>7</v>
      </c>
      <c r="C69" t="s">
        <v>147</v>
      </c>
      <c r="D69" t="s">
        <v>171</v>
      </c>
      <c r="E69">
        <v>484</v>
      </c>
      <c r="F69" t="s">
        <v>110</v>
      </c>
      <c r="G69" t="s">
        <v>151</v>
      </c>
      <c r="H69">
        <v>556</v>
      </c>
      <c r="I69" t="s">
        <v>143</v>
      </c>
      <c r="J69" t="s">
        <v>143</v>
      </c>
      <c r="K69" s="58">
        <v>108</v>
      </c>
      <c r="L69" s="58">
        <v>47000</v>
      </c>
      <c r="M69" s="58">
        <v>0</v>
      </c>
      <c r="N69" t="s">
        <v>104</v>
      </c>
    </row>
    <row r="70" spans="1:14" x14ac:dyDescent="0.25">
      <c r="A70">
        <v>2014</v>
      </c>
      <c r="B70">
        <v>7</v>
      </c>
      <c r="C70" t="s">
        <v>147</v>
      </c>
      <c r="D70" t="s">
        <v>152</v>
      </c>
      <c r="E70">
        <v>59</v>
      </c>
      <c r="F70" t="s">
        <v>122</v>
      </c>
      <c r="G70" t="s">
        <v>148</v>
      </c>
      <c r="H70">
        <v>483</v>
      </c>
      <c r="I70" t="s">
        <v>143</v>
      </c>
      <c r="J70" t="s">
        <v>143</v>
      </c>
      <c r="K70" s="58">
        <v>6425</v>
      </c>
      <c r="L70" s="58">
        <v>1926280</v>
      </c>
      <c r="M70" s="58">
        <v>1506</v>
      </c>
      <c r="N70" t="s">
        <v>104</v>
      </c>
    </row>
    <row r="71" spans="1:14" x14ac:dyDescent="0.25">
      <c r="A71">
        <v>2014</v>
      </c>
      <c r="B71">
        <v>7</v>
      </c>
      <c r="C71" t="s">
        <v>147</v>
      </c>
      <c r="D71" t="s">
        <v>144</v>
      </c>
      <c r="E71">
        <v>261</v>
      </c>
      <c r="F71" t="s">
        <v>105</v>
      </c>
      <c r="G71" t="s">
        <v>148</v>
      </c>
      <c r="H71">
        <v>617</v>
      </c>
      <c r="I71" t="s">
        <v>143</v>
      </c>
      <c r="J71" t="s">
        <v>143</v>
      </c>
      <c r="K71">
        <v>695</v>
      </c>
      <c r="L71" s="58">
        <v>443968</v>
      </c>
      <c r="M71" s="58">
        <v>1936</v>
      </c>
      <c r="N71" t="s">
        <v>104</v>
      </c>
    </row>
    <row r="72" spans="1:14" x14ac:dyDescent="0.25">
      <c r="A72">
        <v>2014</v>
      </c>
      <c r="B72">
        <v>7</v>
      </c>
      <c r="C72" t="s">
        <v>147</v>
      </c>
      <c r="D72" t="s">
        <v>144</v>
      </c>
      <c r="E72">
        <v>261</v>
      </c>
      <c r="F72" t="s">
        <v>114</v>
      </c>
      <c r="G72" t="s">
        <v>150</v>
      </c>
      <c r="H72">
        <v>640</v>
      </c>
      <c r="I72" t="s">
        <v>143</v>
      </c>
      <c r="J72" t="s">
        <v>143</v>
      </c>
      <c r="K72" s="58">
        <v>55</v>
      </c>
      <c r="L72" s="58">
        <v>34195</v>
      </c>
      <c r="M72" s="58">
        <v>0</v>
      </c>
      <c r="N72" t="s">
        <v>104</v>
      </c>
    </row>
    <row r="73" spans="1:14" x14ac:dyDescent="0.25">
      <c r="A73">
        <v>2014</v>
      </c>
      <c r="B73">
        <v>7</v>
      </c>
      <c r="C73" t="s">
        <v>147</v>
      </c>
      <c r="D73" t="s">
        <v>144</v>
      </c>
      <c r="E73">
        <v>261</v>
      </c>
      <c r="F73" t="s">
        <v>122</v>
      </c>
      <c r="G73" t="s">
        <v>148</v>
      </c>
      <c r="H73">
        <v>483</v>
      </c>
      <c r="I73" t="s">
        <v>143</v>
      </c>
      <c r="J73" t="s">
        <v>143</v>
      </c>
      <c r="K73" s="58">
        <v>5218</v>
      </c>
      <c r="L73" s="58">
        <v>582840</v>
      </c>
      <c r="M73" s="58">
        <v>19509</v>
      </c>
      <c r="N73" t="s">
        <v>104</v>
      </c>
    </row>
    <row r="74" spans="1:14" x14ac:dyDescent="0.25">
      <c r="A74">
        <v>2014</v>
      </c>
      <c r="B74">
        <v>7</v>
      </c>
      <c r="C74" t="s">
        <v>147</v>
      </c>
      <c r="D74" t="s">
        <v>144</v>
      </c>
      <c r="E74">
        <v>261</v>
      </c>
      <c r="F74" t="s">
        <v>122</v>
      </c>
      <c r="G74" t="s">
        <v>145</v>
      </c>
      <c r="H74">
        <v>483</v>
      </c>
      <c r="I74" t="s">
        <v>143</v>
      </c>
      <c r="J74" t="s">
        <v>143</v>
      </c>
      <c r="K74" s="58">
        <v>723</v>
      </c>
      <c r="L74" s="58">
        <v>77920</v>
      </c>
      <c r="M74" s="58">
        <v>0</v>
      </c>
      <c r="N74" t="s">
        <v>104</v>
      </c>
    </row>
    <row r="75" spans="1:14" x14ac:dyDescent="0.25">
      <c r="A75">
        <v>2014</v>
      </c>
      <c r="B75">
        <v>7</v>
      </c>
      <c r="C75" t="s">
        <v>147</v>
      </c>
      <c r="D75" t="s">
        <v>172</v>
      </c>
      <c r="E75">
        <v>329</v>
      </c>
      <c r="F75" t="s">
        <v>114</v>
      </c>
      <c r="G75" t="s">
        <v>150</v>
      </c>
      <c r="H75">
        <v>218</v>
      </c>
      <c r="I75" t="s">
        <v>143</v>
      </c>
      <c r="J75" t="s">
        <v>143</v>
      </c>
      <c r="K75" s="58">
        <v>294</v>
      </c>
      <c r="L75" s="58">
        <v>82009</v>
      </c>
      <c r="M75" s="58">
        <v>57716</v>
      </c>
      <c r="N75" t="s">
        <v>104</v>
      </c>
    </row>
    <row r="76" spans="1:14" x14ac:dyDescent="0.25">
      <c r="A76">
        <v>2014</v>
      </c>
      <c r="B76">
        <v>7</v>
      </c>
      <c r="C76" t="s">
        <v>147</v>
      </c>
      <c r="D76" t="s">
        <v>172</v>
      </c>
      <c r="E76">
        <v>329</v>
      </c>
      <c r="F76" t="s">
        <v>114</v>
      </c>
      <c r="G76" t="s">
        <v>150</v>
      </c>
      <c r="H76">
        <v>640</v>
      </c>
      <c r="I76" t="s">
        <v>143</v>
      </c>
      <c r="J76" t="s">
        <v>143</v>
      </c>
      <c r="K76" s="58">
        <v>62</v>
      </c>
      <c r="L76" s="58">
        <v>34195</v>
      </c>
      <c r="M76" s="58">
        <v>17698</v>
      </c>
      <c r="N76" t="s">
        <v>104</v>
      </c>
    </row>
    <row r="77" spans="1:14" x14ac:dyDescent="0.25">
      <c r="A77">
        <v>2014</v>
      </c>
      <c r="B77">
        <v>7</v>
      </c>
      <c r="C77" t="s">
        <v>147</v>
      </c>
      <c r="D77" t="s">
        <v>172</v>
      </c>
      <c r="E77">
        <v>329</v>
      </c>
      <c r="F77" t="s">
        <v>111</v>
      </c>
      <c r="G77" t="s">
        <v>151</v>
      </c>
      <c r="H77">
        <v>620</v>
      </c>
      <c r="I77" t="s">
        <v>143</v>
      </c>
      <c r="J77" t="s">
        <v>143</v>
      </c>
      <c r="K77">
        <v>580</v>
      </c>
      <c r="L77" s="58">
        <v>285650</v>
      </c>
      <c r="M77" s="58">
        <v>0</v>
      </c>
      <c r="N77" t="s">
        <v>104</v>
      </c>
    </row>
    <row r="78" spans="1:14" x14ac:dyDescent="0.25">
      <c r="A78">
        <v>2014</v>
      </c>
      <c r="B78">
        <v>7</v>
      </c>
      <c r="C78" t="s">
        <v>147</v>
      </c>
      <c r="D78" t="s">
        <v>173</v>
      </c>
      <c r="E78">
        <v>117</v>
      </c>
      <c r="F78" t="s">
        <v>122</v>
      </c>
      <c r="G78" t="s">
        <v>148</v>
      </c>
      <c r="H78">
        <v>483</v>
      </c>
      <c r="I78" t="s">
        <v>143</v>
      </c>
      <c r="J78" t="s">
        <v>143</v>
      </c>
      <c r="K78" s="58">
        <v>3838</v>
      </c>
      <c r="L78" s="58">
        <v>730420</v>
      </c>
      <c r="M78" s="58">
        <v>3343</v>
      </c>
      <c r="N78" t="s">
        <v>104</v>
      </c>
    </row>
    <row r="79" spans="1:14" x14ac:dyDescent="0.25">
      <c r="A79">
        <v>2014</v>
      </c>
      <c r="B79">
        <v>7</v>
      </c>
      <c r="C79" t="s">
        <v>147</v>
      </c>
      <c r="D79" t="s">
        <v>174</v>
      </c>
      <c r="E79">
        <v>571</v>
      </c>
      <c r="F79" t="s">
        <v>105</v>
      </c>
      <c r="G79" t="s">
        <v>148</v>
      </c>
      <c r="H79">
        <v>617</v>
      </c>
      <c r="I79" t="s">
        <v>143</v>
      </c>
      <c r="J79" t="s">
        <v>143</v>
      </c>
      <c r="K79" s="58">
        <v>10614</v>
      </c>
      <c r="L79" s="58">
        <v>3724882</v>
      </c>
      <c r="M79" s="58">
        <v>2819</v>
      </c>
      <c r="N79" t="s">
        <v>104</v>
      </c>
    </row>
    <row r="80" spans="1:14" x14ac:dyDescent="0.25">
      <c r="A80">
        <v>2014</v>
      </c>
      <c r="B80">
        <v>7</v>
      </c>
      <c r="C80" t="s">
        <v>147</v>
      </c>
      <c r="D80" t="s">
        <v>174</v>
      </c>
      <c r="E80">
        <v>571</v>
      </c>
      <c r="F80" t="s">
        <v>105</v>
      </c>
      <c r="G80" t="s">
        <v>150</v>
      </c>
      <c r="H80">
        <v>617</v>
      </c>
      <c r="I80" t="s">
        <v>143</v>
      </c>
      <c r="J80" t="s">
        <v>143</v>
      </c>
      <c r="K80" s="58">
        <v>2074</v>
      </c>
      <c r="L80" s="58">
        <v>910800</v>
      </c>
      <c r="M80" s="58">
        <v>0</v>
      </c>
      <c r="N80" t="s">
        <v>104</v>
      </c>
    </row>
    <row r="81" spans="1:14" x14ac:dyDescent="0.25">
      <c r="A81">
        <v>2014</v>
      </c>
      <c r="B81">
        <v>7</v>
      </c>
      <c r="C81" t="s">
        <v>147</v>
      </c>
      <c r="D81" t="s">
        <v>174</v>
      </c>
      <c r="E81" s="58">
        <v>571</v>
      </c>
      <c r="F81" t="s">
        <v>122</v>
      </c>
      <c r="G81" t="s">
        <v>145</v>
      </c>
      <c r="H81">
        <v>483</v>
      </c>
      <c r="I81" t="s">
        <v>143</v>
      </c>
      <c r="J81" t="s">
        <v>143</v>
      </c>
      <c r="K81" s="58">
        <v>157</v>
      </c>
      <c r="L81" s="58">
        <v>7740</v>
      </c>
      <c r="M81" s="58">
        <v>0</v>
      </c>
      <c r="N81" t="s">
        <v>104</v>
      </c>
    </row>
    <row r="82" spans="1:14" x14ac:dyDescent="0.25">
      <c r="A82">
        <v>2014</v>
      </c>
      <c r="B82">
        <v>7</v>
      </c>
      <c r="C82" t="s">
        <v>147</v>
      </c>
      <c r="D82" t="s">
        <v>176</v>
      </c>
      <c r="E82">
        <v>442</v>
      </c>
      <c r="F82" t="s">
        <v>114</v>
      </c>
      <c r="G82" t="s">
        <v>150</v>
      </c>
      <c r="H82">
        <v>218</v>
      </c>
      <c r="I82" t="s">
        <v>143</v>
      </c>
      <c r="J82" t="s">
        <v>143</v>
      </c>
      <c r="K82">
        <v>744</v>
      </c>
      <c r="L82" s="58">
        <v>162000</v>
      </c>
      <c r="M82" s="58">
        <v>100930</v>
      </c>
      <c r="N82" t="s">
        <v>104</v>
      </c>
    </row>
    <row r="83" spans="1:14" x14ac:dyDescent="0.25">
      <c r="A83">
        <v>2014</v>
      </c>
      <c r="B83">
        <v>7</v>
      </c>
      <c r="C83" t="s">
        <v>147</v>
      </c>
      <c r="D83" t="s">
        <v>176</v>
      </c>
      <c r="E83">
        <v>442</v>
      </c>
      <c r="F83" t="s">
        <v>122</v>
      </c>
      <c r="G83" t="s">
        <v>148</v>
      </c>
      <c r="H83">
        <v>483</v>
      </c>
      <c r="I83" t="s">
        <v>143</v>
      </c>
      <c r="J83" t="s">
        <v>143</v>
      </c>
      <c r="K83" s="58">
        <v>2694</v>
      </c>
      <c r="L83" s="58">
        <v>178800</v>
      </c>
      <c r="M83" s="58">
        <v>16736</v>
      </c>
      <c r="N83" t="s">
        <v>104</v>
      </c>
    </row>
    <row r="84" spans="1:14" x14ac:dyDescent="0.25">
      <c r="A84">
        <v>2014</v>
      </c>
      <c r="B84">
        <v>7</v>
      </c>
      <c r="C84" t="s">
        <v>147</v>
      </c>
      <c r="D84" t="s">
        <v>176</v>
      </c>
      <c r="E84">
        <v>442</v>
      </c>
      <c r="F84" t="s">
        <v>111</v>
      </c>
      <c r="G84" t="s">
        <v>150</v>
      </c>
      <c r="H84">
        <v>620</v>
      </c>
      <c r="I84" t="s">
        <v>143</v>
      </c>
      <c r="J84" t="s">
        <v>143</v>
      </c>
      <c r="K84">
        <v>615</v>
      </c>
      <c r="L84" s="58">
        <v>228520</v>
      </c>
      <c r="M84" s="58">
        <v>112463</v>
      </c>
      <c r="N84" t="s">
        <v>104</v>
      </c>
    </row>
    <row r="85" spans="1:14" x14ac:dyDescent="0.25">
      <c r="A85">
        <v>2014</v>
      </c>
      <c r="B85">
        <v>7</v>
      </c>
      <c r="C85" t="s">
        <v>147</v>
      </c>
      <c r="D85" t="s">
        <v>239</v>
      </c>
      <c r="E85">
        <v>775</v>
      </c>
      <c r="F85" t="s">
        <v>105</v>
      </c>
      <c r="G85" t="s">
        <v>148</v>
      </c>
      <c r="H85">
        <v>617</v>
      </c>
      <c r="I85" t="s">
        <v>143</v>
      </c>
      <c r="J85" t="s">
        <v>143</v>
      </c>
      <c r="K85" s="58">
        <v>122</v>
      </c>
      <c r="L85" s="58">
        <v>35385</v>
      </c>
      <c r="M85" s="58">
        <v>0</v>
      </c>
      <c r="N85" t="s">
        <v>104</v>
      </c>
    </row>
    <row r="86" spans="1:14" x14ac:dyDescent="0.25">
      <c r="A86">
        <v>2014</v>
      </c>
      <c r="B86">
        <v>7</v>
      </c>
      <c r="C86" t="s">
        <v>147</v>
      </c>
      <c r="D86" t="s">
        <v>277</v>
      </c>
      <c r="E86" s="58">
        <v>416</v>
      </c>
      <c r="F86" t="s">
        <v>122</v>
      </c>
      <c r="G86" t="s">
        <v>145</v>
      </c>
      <c r="H86">
        <v>483</v>
      </c>
      <c r="I86" t="s">
        <v>143</v>
      </c>
      <c r="J86" t="s">
        <v>143</v>
      </c>
      <c r="K86" s="58">
        <v>354</v>
      </c>
      <c r="L86" s="58">
        <v>23480</v>
      </c>
      <c r="M86">
        <v>0</v>
      </c>
      <c r="N86" t="s">
        <v>104</v>
      </c>
    </row>
    <row r="87" spans="1:14" x14ac:dyDescent="0.25">
      <c r="A87">
        <v>2014</v>
      </c>
      <c r="B87">
        <v>7</v>
      </c>
      <c r="C87" t="s">
        <v>147</v>
      </c>
      <c r="D87" t="s">
        <v>181</v>
      </c>
      <c r="E87">
        <v>220</v>
      </c>
      <c r="F87" t="s">
        <v>114</v>
      </c>
      <c r="G87" t="s">
        <v>151</v>
      </c>
      <c r="H87">
        <v>218</v>
      </c>
      <c r="I87" t="s">
        <v>143</v>
      </c>
      <c r="J87" t="s">
        <v>143</v>
      </c>
      <c r="K87">
        <v>66</v>
      </c>
      <c r="L87" s="58">
        <v>27000</v>
      </c>
      <c r="M87">
        <v>0</v>
      </c>
      <c r="N87" t="s">
        <v>104</v>
      </c>
    </row>
    <row r="88" spans="1:14" x14ac:dyDescent="0.25">
      <c r="A88">
        <v>2014</v>
      </c>
      <c r="B88">
        <v>7</v>
      </c>
      <c r="C88" t="s">
        <v>147</v>
      </c>
      <c r="D88" t="s">
        <v>182</v>
      </c>
      <c r="E88">
        <v>539</v>
      </c>
      <c r="F88" t="s">
        <v>105</v>
      </c>
      <c r="G88" t="s">
        <v>148</v>
      </c>
      <c r="H88">
        <v>617</v>
      </c>
      <c r="I88" t="s">
        <v>143</v>
      </c>
      <c r="J88" t="s">
        <v>143</v>
      </c>
      <c r="K88" s="58">
        <v>3235</v>
      </c>
      <c r="L88" s="58">
        <v>1200980</v>
      </c>
      <c r="M88" s="58">
        <v>65950</v>
      </c>
      <c r="N88" t="s">
        <v>104</v>
      </c>
    </row>
    <row r="89" spans="1:14" x14ac:dyDescent="0.25">
      <c r="A89">
        <v>2014</v>
      </c>
      <c r="B89">
        <v>7</v>
      </c>
      <c r="C89" t="s">
        <v>147</v>
      </c>
      <c r="D89" t="s">
        <v>182</v>
      </c>
      <c r="E89" s="58">
        <v>539</v>
      </c>
      <c r="F89" t="s">
        <v>105</v>
      </c>
      <c r="G89" t="s">
        <v>150</v>
      </c>
      <c r="H89">
        <v>617</v>
      </c>
      <c r="I89" t="s">
        <v>143</v>
      </c>
      <c r="J89" t="s">
        <v>143</v>
      </c>
      <c r="K89" s="58">
        <v>1204</v>
      </c>
      <c r="L89" s="58">
        <v>538200</v>
      </c>
      <c r="M89" s="58">
        <v>230679</v>
      </c>
      <c r="N89" t="s">
        <v>104</v>
      </c>
    </row>
    <row r="90" spans="1:14" x14ac:dyDescent="0.25">
      <c r="A90">
        <v>2014</v>
      </c>
      <c r="B90">
        <v>7</v>
      </c>
      <c r="C90" t="s">
        <v>147</v>
      </c>
      <c r="D90" t="s">
        <v>182</v>
      </c>
      <c r="E90" s="58">
        <v>539</v>
      </c>
      <c r="F90" t="s">
        <v>114</v>
      </c>
      <c r="G90" t="s">
        <v>150</v>
      </c>
      <c r="H90">
        <v>640</v>
      </c>
      <c r="I90" t="s">
        <v>143</v>
      </c>
      <c r="J90" t="s">
        <v>143</v>
      </c>
      <c r="K90" s="58">
        <v>1484</v>
      </c>
      <c r="L90" s="58">
        <v>615510</v>
      </c>
      <c r="M90" s="58">
        <v>351417</v>
      </c>
      <c r="N90" t="s">
        <v>104</v>
      </c>
    </row>
    <row r="91" spans="1:14" x14ac:dyDescent="0.25">
      <c r="A91">
        <v>2014</v>
      </c>
      <c r="B91">
        <v>7</v>
      </c>
      <c r="C91" t="s">
        <v>147</v>
      </c>
      <c r="D91" t="s">
        <v>182</v>
      </c>
      <c r="E91">
        <v>539</v>
      </c>
      <c r="F91" t="s">
        <v>110</v>
      </c>
      <c r="G91" t="s">
        <v>150</v>
      </c>
      <c r="H91">
        <v>556</v>
      </c>
      <c r="I91" t="s">
        <v>143</v>
      </c>
      <c r="J91" t="s">
        <v>143</v>
      </c>
      <c r="K91" s="58">
        <v>1410</v>
      </c>
      <c r="L91" s="58">
        <v>564000</v>
      </c>
      <c r="M91" s="58">
        <v>370717</v>
      </c>
      <c r="N91" t="s">
        <v>104</v>
      </c>
    </row>
    <row r="92" spans="1:14" x14ac:dyDescent="0.25">
      <c r="A92">
        <v>2014</v>
      </c>
      <c r="B92">
        <v>7</v>
      </c>
      <c r="C92" t="s">
        <v>147</v>
      </c>
      <c r="D92" t="s">
        <v>182</v>
      </c>
      <c r="E92">
        <v>539</v>
      </c>
      <c r="F92" t="s">
        <v>122</v>
      </c>
      <c r="G92" t="s">
        <v>145</v>
      </c>
      <c r="H92">
        <v>483</v>
      </c>
      <c r="I92" t="s">
        <v>143</v>
      </c>
      <c r="J92" t="s">
        <v>143</v>
      </c>
      <c r="K92" s="58">
        <v>132</v>
      </c>
      <c r="L92" s="58">
        <v>7740</v>
      </c>
      <c r="M92" s="58">
        <v>0</v>
      </c>
      <c r="N92" t="s">
        <v>104</v>
      </c>
    </row>
    <row r="93" spans="1:14" x14ac:dyDescent="0.25">
      <c r="A93">
        <v>2014</v>
      </c>
      <c r="B93">
        <v>7</v>
      </c>
      <c r="C93" t="s">
        <v>147</v>
      </c>
      <c r="D93" t="s">
        <v>182</v>
      </c>
      <c r="E93">
        <v>539</v>
      </c>
      <c r="F93" t="s">
        <v>111</v>
      </c>
      <c r="G93" t="s">
        <v>150</v>
      </c>
      <c r="H93">
        <v>619</v>
      </c>
      <c r="I93" t="s">
        <v>143</v>
      </c>
      <c r="J93" t="s">
        <v>143</v>
      </c>
      <c r="K93" s="58">
        <v>620</v>
      </c>
      <c r="L93" s="58">
        <v>216755</v>
      </c>
      <c r="M93" s="58">
        <v>84362</v>
      </c>
      <c r="N93" t="s">
        <v>104</v>
      </c>
    </row>
    <row r="94" spans="1:14" x14ac:dyDescent="0.25">
      <c r="A94">
        <v>2014</v>
      </c>
      <c r="B94">
        <v>7</v>
      </c>
      <c r="C94" t="s">
        <v>147</v>
      </c>
      <c r="D94" t="s">
        <v>182</v>
      </c>
      <c r="E94">
        <v>539</v>
      </c>
      <c r="F94" t="s">
        <v>111</v>
      </c>
      <c r="G94" t="s">
        <v>150</v>
      </c>
      <c r="H94">
        <v>620</v>
      </c>
      <c r="I94" t="s">
        <v>143</v>
      </c>
      <c r="J94" t="s">
        <v>143</v>
      </c>
      <c r="K94" s="58">
        <v>2336</v>
      </c>
      <c r="L94" s="58">
        <v>771255</v>
      </c>
      <c r="M94" s="58">
        <v>345750</v>
      </c>
      <c r="N94" t="s">
        <v>104</v>
      </c>
    </row>
    <row r="95" spans="1:14" x14ac:dyDescent="0.25">
      <c r="A95">
        <v>2014</v>
      </c>
      <c r="B95">
        <v>7</v>
      </c>
      <c r="C95" t="s">
        <v>147</v>
      </c>
      <c r="D95" t="s">
        <v>183</v>
      </c>
      <c r="E95">
        <v>548</v>
      </c>
      <c r="F95" t="s">
        <v>105</v>
      </c>
      <c r="G95" t="s">
        <v>148</v>
      </c>
      <c r="H95">
        <v>617</v>
      </c>
      <c r="I95" t="s">
        <v>143</v>
      </c>
      <c r="J95" t="s">
        <v>143</v>
      </c>
      <c r="K95" s="58">
        <v>5186</v>
      </c>
      <c r="L95" s="58">
        <v>1927745</v>
      </c>
      <c r="M95" s="58">
        <v>243003</v>
      </c>
      <c r="N95" t="s">
        <v>104</v>
      </c>
    </row>
    <row r="96" spans="1:14" x14ac:dyDescent="0.25">
      <c r="A96">
        <v>2014</v>
      </c>
      <c r="B96">
        <v>7</v>
      </c>
      <c r="C96" t="s">
        <v>147</v>
      </c>
      <c r="D96" t="s">
        <v>183</v>
      </c>
      <c r="E96" s="58">
        <v>548</v>
      </c>
      <c r="F96" t="s">
        <v>105</v>
      </c>
      <c r="G96" t="s">
        <v>150</v>
      </c>
      <c r="H96">
        <v>617</v>
      </c>
      <c r="I96" t="s">
        <v>143</v>
      </c>
      <c r="J96" t="s">
        <v>143</v>
      </c>
      <c r="K96" s="58">
        <v>82</v>
      </c>
      <c r="L96" s="58">
        <v>41400</v>
      </c>
      <c r="M96" s="58">
        <v>19233</v>
      </c>
      <c r="N96" t="s">
        <v>104</v>
      </c>
    </row>
    <row r="97" spans="1:14" x14ac:dyDescent="0.25">
      <c r="A97">
        <v>2014</v>
      </c>
      <c r="B97">
        <v>7</v>
      </c>
      <c r="C97" t="s">
        <v>147</v>
      </c>
      <c r="D97" t="s">
        <v>183</v>
      </c>
      <c r="E97">
        <v>548</v>
      </c>
      <c r="F97" t="s">
        <v>114</v>
      </c>
      <c r="G97" t="s">
        <v>150</v>
      </c>
      <c r="H97">
        <v>640</v>
      </c>
      <c r="I97" t="s">
        <v>143</v>
      </c>
      <c r="J97" t="s">
        <v>143</v>
      </c>
      <c r="K97" s="58">
        <v>1388</v>
      </c>
      <c r="L97" s="58">
        <v>547120</v>
      </c>
      <c r="M97" s="58">
        <v>237826</v>
      </c>
      <c r="N97" t="s">
        <v>104</v>
      </c>
    </row>
    <row r="98" spans="1:14" x14ac:dyDescent="0.25">
      <c r="A98">
        <v>2014</v>
      </c>
      <c r="B98">
        <v>7</v>
      </c>
      <c r="C98" t="s">
        <v>147</v>
      </c>
      <c r="D98" t="s">
        <v>183</v>
      </c>
      <c r="E98">
        <v>548</v>
      </c>
      <c r="F98" t="s">
        <v>110</v>
      </c>
      <c r="G98" t="s">
        <v>150</v>
      </c>
      <c r="H98">
        <v>556</v>
      </c>
      <c r="I98" t="s">
        <v>143</v>
      </c>
      <c r="J98" t="s">
        <v>143</v>
      </c>
      <c r="K98" s="58">
        <v>720</v>
      </c>
      <c r="L98" s="58">
        <v>282000</v>
      </c>
      <c r="M98" s="58">
        <v>191390</v>
      </c>
      <c r="N98" t="s">
        <v>104</v>
      </c>
    </row>
    <row r="99" spans="1:14" x14ac:dyDescent="0.25">
      <c r="A99">
        <v>2014</v>
      </c>
      <c r="B99">
        <v>7</v>
      </c>
      <c r="C99" t="s">
        <v>147</v>
      </c>
      <c r="D99" t="s">
        <v>183</v>
      </c>
      <c r="E99">
        <v>548</v>
      </c>
      <c r="F99" t="s">
        <v>122</v>
      </c>
      <c r="G99" t="s">
        <v>145</v>
      </c>
      <c r="H99">
        <v>483</v>
      </c>
      <c r="I99" t="s">
        <v>143</v>
      </c>
      <c r="J99" t="s">
        <v>143</v>
      </c>
      <c r="K99" s="58">
        <v>621</v>
      </c>
      <c r="L99" s="58">
        <v>38700</v>
      </c>
      <c r="M99" s="58">
        <v>0</v>
      </c>
      <c r="N99" t="s">
        <v>104</v>
      </c>
    </row>
    <row r="100" spans="1:14" x14ac:dyDescent="0.25">
      <c r="A100">
        <v>2014</v>
      </c>
      <c r="B100">
        <v>7</v>
      </c>
      <c r="C100" t="s">
        <v>147</v>
      </c>
      <c r="D100" t="s">
        <v>183</v>
      </c>
      <c r="E100">
        <v>548</v>
      </c>
      <c r="F100" t="s">
        <v>111</v>
      </c>
      <c r="G100" t="s">
        <v>150</v>
      </c>
      <c r="H100">
        <v>619</v>
      </c>
      <c r="I100" t="s">
        <v>143</v>
      </c>
      <c r="J100" t="s">
        <v>143</v>
      </c>
      <c r="K100" s="58">
        <v>2064</v>
      </c>
      <c r="L100" s="58">
        <v>743160</v>
      </c>
      <c r="M100" s="58">
        <v>283223</v>
      </c>
      <c r="N100" t="s">
        <v>104</v>
      </c>
    </row>
    <row r="101" spans="1:14" x14ac:dyDescent="0.25">
      <c r="A101">
        <v>2014</v>
      </c>
      <c r="B101">
        <v>7</v>
      </c>
      <c r="C101" t="s">
        <v>147</v>
      </c>
      <c r="D101" t="s">
        <v>183</v>
      </c>
      <c r="E101">
        <v>548</v>
      </c>
      <c r="F101" t="s">
        <v>111</v>
      </c>
      <c r="G101" t="s">
        <v>150</v>
      </c>
      <c r="H101">
        <v>620</v>
      </c>
      <c r="I101" t="s">
        <v>143</v>
      </c>
      <c r="J101" t="s">
        <v>143</v>
      </c>
      <c r="K101" s="58">
        <v>1128</v>
      </c>
      <c r="L101" s="58">
        <v>342780</v>
      </c>
      <c r="M101" s="58">
        <v>175795</v>
      </c>
      <c r="N101" t="s">
        <v>104</v>
      </c>
    </row>
    <row r="102" spans="1:14" x14ac:dyDescent="0.25">
      <c r="A102">
        <v>2014</v>
      </c>
      <c r="B102">
        <v>7</v>
      </c>
      <c r="C102" t="s">
        <v>147</v>
      </c>
      <c r="D102" t="s">
        <v>183</v>
      </c>
      <c r="E102">
        <v>548</v>
      </c>
      <c r="F102" t="s">
        <v>111</v>
      </c>
      <c r="G102" t="s">
        <v>151</v>
      </c>
      <c r="H102">
        <v>619</v>
      </c>
      <c r="I102" t="s">
        <v>143</v>
      </c>
      <c r="J102" t="s">
        <v>143</v>
      </c>
      <c r="K102" s="58">
        <v>184</v>
      </c>
      <c r="L102" s="58">
        <v>61930</v>
      </c>
      <c r="M102" s="58">
        <v>0</v>
      </c>
      <c r="N102" t="s">
        <v>104</v>
      </c>
    </row>
    <row r="103" spans="1:14" x14ac:dyDescent="0.25">
      <c r="A103">
        <v>2014</v>
      </c>
      <c r="B103">
        <v>7</v>
      </c>
      <c r="C103" t="s">
        <v>147</v>
      </c>
      <c r="D103" t="s">
        <v>183</v>
      </c>
      <c r="E103">
        <v>548</v>
      </c>
      <c r="F103" t="s">
        <v>111</v>
      </c>
      <c r="G103" t="s">
        <v>151</v>
      </c>
      <c r="H103">
        <v>620</v>
      </c>
      <c r="I103" t="s">
        <v>143</v>
      </c>
      <c r="J103" t="s">
        <v>143</v>
      </c>
      <c r="K103">
        <v>638</v>
      </c>
      <c r="L103" s="58">
        <v>199955</v>
      </c>
      <c r="M103" s="58">
        <v>0</v>
      </c>
      <c r="N103" t="s">
        <v>104</v>
      </c>
    </row>
    <row r="104" spans="1:14" x14ac:dyDescent="0.25">
      <c r="A104">
        <v>2014</v>
      </c>
      <c r="B104">
        <v>7</v>
      </c>
      <c r="C104" t="s">
        <v>147</v>
      </c>
      <c r="D104" t="s">
        <v>270</v>
      </c>
      <c r="E104">
        <v>42</v>
      </c>
      <c r="F104" t="s">
        <v>122</v>
      </c>
      <c r="G104" t="s">
        <v>145</v>
      </c>
      <c r="H104">
        <v>483</v>
      </c>
      <c r="I104" t="s">
        <v>143</v>
      </c>
      <c r="J104" t="s">
        <v>143</v>
      </c>
      <c r="K104" s="58">
        <v>35</v>
      </c>
      <c r="L104" s="58">
        <v>7740</v>
      </c>
      <c r="M104">
        <v>0</v>
      </c>
      <c r="N104" t="s">
        <v>104</v>
      </c>
    </row>
    <row r="105" spans="1:14" x14ac:dyDescent="0.25">
      <c r="A105">
        <v>2014</v>
      </c>
      <c r="B105">
        <v>7</v>
      </c>
      <c r="C105" t="s">
        <v>147</v>
      </c>
      <c r="D105" t="s">
        <v>184</v>
      </c>
      <c r="E105" s="58">
        <v>1542</v>
      </c>
      <c r="F105" t="s">
        <v>105</v>
      </c>
      <c r="G105" t="s">
        <v>148</v>
      </c>
      <c r="H105">
        <v>617</v>
      </c>
      <c r="I105" t="s">
        <v>143</v>
      </c>
      <c r="J105" t="s">
        <v>185</v>
      </c>
      <c r="K105" s="58">
        <v>1310</v>
      </c>
      <c r="L105" s="58">
        <v>209355</v>
      </c>
      <c r="M105" s="58">
        <v>0</v>
      </c>
      <c r="N105" t="s">
        <v>104</v>
      </c>
    </row>
    <row r="106" spans="1:14" x14ac:dyDescent="0.25">
      <c r="A106">
        <v>2014</v>
      </c>
      <c r="B106">
        <v>7</v>
      </c>
      <c r="C106" t="s">
        <v>147</v>
      </c>
      <c r="D106" t="s">
        <v>258</v>
      </c>
      <c r="E106">
        <v>161</v>
      </c>
      <c r="F106" t="s">
        <v>114</v>
      </c>
      <c r="G106" t="s">
        <v>151</v>
      </c>
      <c r="H106">
        <v>218</v>
      </c>
      <c r="I106" t="s">
        <v>143</v>
      </c>
      <c r="J106" t="s">
        <v>143</v>
      </c>
      <c r="K106">
        <v>139</v>
      </c>
      <c r="L106" s="58">
        <v>54000</v>
      </c>
      <c r="M106" s="58">
        <v>0</v>
      </c>
      <c r="N106" t="s">
        <v>104</v>
      </c>
    </row>
    <row r="107" spans="1:14" x14ac:dyDescent="0.25">
      <c r="A107">
        <v>2014</v>
      </c>
      <c r="B107">
        <v>7</v>
      </c>
      <c r="C107" t="s">
        <v>147</v>
      </c>
      <c r="D107" t="s">
        <v>259</v>
      </c>
      <c r="E107">
        <v>423</v>
      </c>
      <c r="F107" t="s">
        <v>110</v>
      </c>
      <c r="G107" t="s">
        <v>151</v>
      </c>
      <c r="H107">
        <v>556</v>
      </c>
      <c r="I107" t="s">
        <v>143</v>
      </c>
      <c r="J107" t="s">
        <v>143</v>
      </c>
      <c r="K107">
        <v>102</v>
      </c>
      <c r="L107" s="58">
        <v>47000</v>
      </c>
      <c r="M107" s="58">
        <v>0</v>
      </c>
      <c r="N107" t="s">
        <v>104</v>
      </c>
    </row>
    <row r="108" spans="1:14" x14ac:dyDescent="0.25">
      <c r="A108">
        <v>2014</v>
      </c>
      <c r="B108">
        <v>7</v>
      </c>
      <c r="C108" t="s">
        <v>147</v>
      </c>
      <c r="D108" t="s">
        <v>190</v>
      </c>
      <c r="E108">
        <v>608</v>
      </c>
      <c r="F108" t="s">
        <v>105</v>
      </c>
      <c r="G108" t="s">
        <v>145</v>
      </c>
      <c r="H108">
        <v>617</v>
      </c>
      <c r="I108" t="s">
        <v>143</v>
      </c>
      <c r="J108" t="s">
        <v>143</v>
      </c>
      <c r="K108" s="58">
        <v>906</v>
      </c>
      <c r="L108" s="58">
        <v>315100</v>
      </c>
      <c r="M108" s="58">
        <v>0</v>
      </c>
      <c r="N108" t="s">
        <v>104</v>
      </c>
    </row>
    <row r="109" spans="1:14" x14ac:dyDescent="0.25">
      <c r="A109">
        <v>2014</v>
      </c>
      <c r="B109">
        <v>7</v>
      </c>
      <c r="C109" t="s">
        <v>147</v>
      </c>
      <c r="D109" t="s">
        <v>190</v>
      </c>
      <c r="E109">
        <v>608</v>
      </c>
      <c r="F109" t="s">
        <v>111</v>
      </c>
      <c r="G109" t="s">
        <v>151</v>
      </c>
      <c r="H109">
        <v>619</v>
      </c>
      <c r="I109" t="s">
        <v>143</v>
      </c>
      <c r="J109" t="s">
        <v>143</v>
      </c>
      <c r="K109">
        <v>271</v>
      </c>
      <c r="L109" s="58">
        <v>92895</v>
      </c>
      <c r="M109">
        <v>0</v>
      </c>
      <c r="N109" t="s">
        <v>104</v>
      </c>
    </row>
    <row r="110" spans="1:14" x14ac:dyDescent="0.25">
      <c r="A110">
        <v>2014</v>
      </c>
      <c r="B110">
        <v>7</v>
      </c>
      <c r="C110" t="s">
        <v>147</v>
      </c>
      <c r="D110" t="s">
        <v>190</v>
      </c>
      <c r="E110">
        <v>608</v>
      </c>
      <c r="F110" t="s">
        <v>111</v>
      </c>
      <c r="G110" t="s">
        <v>151</v>
      </c>
      <c r="H110">
        <v>620</v>
      </c>
      <c r="I110" t="s">
        <v>143</v>
      </c>
      <c r="J110" t="s">
        <v>143</v>
      </c>
      <c r="K110" s="58">
        <v>399</v>
      </c>
      <c r="L110" s="58">
        <v>114260</v>
      </c>
      <c r="M110" s="58">
        <v>0</v>
      </c>
      <c r="N110" t="s">
        <v>104</v>
      </c>
    </row>
    <row r="111" spans="1:14" x14ac:dyDescent="0.25">
      <c r="A111">
        <v>2014</v>
      </c>
      <c r="B111">
        <v>7</v>
      </c>
      <c r="C111" t="s">
        <v>147</v>
      </c>
      <c r="D111" t="s">
        <v>158</v>
      </c>
      <c r="E111">
        <v>627</v>
      </c>
      <c r="F111" t="s">
        <v>105</v>
      </c>
      <c r="G111" t="s">
        <v>148</v>
      </c>
      <c r="H111">
        <v>617</v>
      </c>
      <c r="I111" t="s">
        <v>143</v>
      </c>
      <c r="J111" t="s">
        <v>143</v>
      </c>
      <c r="K111" s="58">
        <v>3462</v>
      </c>
      <c r="L111" s="58">
        <v>1090942</v>
      </c>
      <c r="M111" s="58">
        <v>30857</v>
      </c>
      <c r="N111" t="s">
        <v>104</v>
      </c>
    </row>
    <row r="112" spans="1:14" x14ac:dyDescent="0.25">
      <c r="A112">
        <v>2014</v>
      </c>
      <c r="B112">
        <v>7</v>
      </c>
      <c r="C112" t="s">
        <v>147</v>
      </c>
      <c r="D112" t="s">
        <v>158</v>
      </c>
      <c r="E112">
        <v>627</v>
      </c>
      <c r="F112" t="s">
        <v>105</v>
      </c>
      <c r="G112" t="s">
        <v>150</v>
      </c>
      <c r="H112">
        <v>617</v>
      </c>
      <c r="I112" t="s">
        <v>143</v>
      </c>
      <c r="J112" t="s">
        <v>143</v>
      </c>
      <c r="K112">
        <v>89</v>
      </c>
      <c r="L112" s="58">
        <v>41400</v>
      </c>
      <c r="M112">
        <v>0</v>
      </c>
      <c r="N112" t="s">
        <v>104</v>
      </c>
    </row>
    <row r="113" spans="1:14" x14ac:dyDescent="0.25">
      <c r="A113">
        <v>2014</v>
      </c>
      <c r="B113">
        <v>7</v>
      </c>
      <c r="C113" t="s">
        <v>147</v>
      </c>
      <c r="D113" t="s">
        <v>158</v>
      </c>
      <c r="E113">
        <v>627</v>
      </c>
      <c r="F113" t="s">
        <v>110</v>
      </c>
      <c r="G113" t="s">
        <v>151</v>
      </c>
      <c r="H113">
        <v>556</v>
      </c>
      <c r="I113" t="s">
        <v>143</v>
      </c>
      <c r="J113" t="s">
        <v>143</v>
      </c>
      <c r="K113" s="58">
        <v>144</v>
      </c>
      <c r="L113" s="58">
        <v>47000</v>
      </c>
      <c r="M113" s="58">
        <v>0</v>
      </c>
      <c r="N113" t="s">
        <v>104</v>
      </c>
    </row>
    <row r="114" spans="1:14" x14ac:dyDescent="0.25">
      <c r="A114">
        <v>2014</v>
      </c>
      <c r="B114">
        <v>7</v>
      </c>
      <c r="C114" t="s">
        <v>147</v>
      </c>
      <c r="D114" t="s">
        <v>158</v>
      </c>
      <c r="E114">
        <v>627</v>
      </c>
      <c r="F114" t="s">
        <v>122</v>
      </c>
      <c r="G114" t="s">
        <v>145</v>
      </c>
      <c r="H114">
        <v>483</v>
      </c>
      <c r="I114" t="s">
        <v>143</v>
      </c>
      <c r="J114" t="s">
        <v>143</v>
      </c>
      <c r="K114" s="58">
        <v>3637</v>
      </c>
      <c r="L114" s="58">
        <v>194540</v>
      </c>
      <c r="M114" s="58">
        <v>0</v>
      </c>
      <c r="N114" t="s">
        <v>104</v>
      </c>
    </row>
    <row r="115" spans="1:14" x14ac:dyDescent="0.25">
      <c r="A115">
        <v>2014</v>
      </c>
      <c r="B115">
        <v>7</v>
      </c>
      <c r="C115" t="s">
        <v>147</v>
      </c>
      <c r="D115" t="s">
        <v>158</v>
      </c>
      <c r="E115">
        <v>627</v>
      </c>
      <c r="F115" t="s">
        <v>111</v>
      </c>
      <c r="G115" t="s">
        <v>150</v>
      </c>
      <c r="H115">
        <v>619</v>
      </c>
      <c r="I115" t="s">
        <v>143</v>
      </c>
      <c r="J115" t="s">
        <v>143</v>
      </c>
      <c r="K115" s="58">
        <v>185</v>
      </c>
      <c r="L115" s="58">
        <v>61930</v>
      </c>
      <c r="M115" s="58">
        <v>1904</v>
      </c>
      <c r="N115" t="s">
        <v>104</v>
      </c>
    </row>
    <row r="116" spans="1:14" x14ac:dyDescent="0.25">
      <c r="A116">
        <v>2014</v>
      </c>
      <c r="B116">
        <v>7</v>
      </c>
      <c r="C116" t="s">
        <v>147</v>
      </c>
      <c r="D116" t="s">
        <v>158</v>
      </c>
      <c r="E116">
        <v>627</v>
      </c>
      <c r="F116" t="s">
        <v>111</v>
      </c>
      <c r="G116" t="s">
        <v>150</v>
      </c>
      <c r="H116">
        <v>620</v>
      </c>
      <c r="I116" t="s">
        <v>143</v>
      </c>
      <c r="J116" t="s">
        <v>143</v>
      </c>
      <c r="K116" s="58">
        <v>95</v>
      </c>
      <c r="L116" s="58">
        <v>28565</v>
      </c>
      <c r="M116" s="58">
        <v>0</v>
      </c>
      <c r="N116" t="s">
        <v>104</v>
      </c>
    </row>
    <row r="117" spans="1:14" x14ac:dyDescent="0.25">
      <c r="A117">
        <v>2014</v>
      </c>
      <c r="B117">
        <v>7</v>
      </c>
      <c r="C117" t="s">
        <v>147</v>
      </c>
      <c r="D117" t="s">
        <v>191</v>
      </c>
      <c r="E117" s="58">
        <v>1448</v>
      </c>
      <c r="F117" t="s">
        <v>105</v>
      </c>
      <c r="G117" t="s">
        <v>148</v>
      </c>
      <c r="H117">
        <v>617</v>
      </c>
      <c r="I117" t="s">
        <v>143</v>
      </c>
      <c r="J117" t="s">
        <v>192</v>
      </c>
      <c r="K117" s="58">
        <v>37648</v>
      </c>
      <c r="L117" s="58">
        <v>6441107</v>
      </c>
      <c r="M117" s="58">
        <v>0</v>
      </c>
      <c r="N117" t="s">
        <v>104</v>
      </c>
    </row>
    <row r="118" spans="1:14" x14ac:dyDescent="0.25">
      <c r="A118">
        <v>2014</v>
      </c>
      <c r="B118">
        <v>7</v>
      </c>
      <c r="C118" t="s">
        <v>147</v>
      </c>
      <c r="D118" t="s">
        <v>191</v>
      </c>
      <c r="E118" s="58">
        <v>1448</v>
      </c>
      <c r="F118" t="s">
        <v>105</v>
      </c>
      <c r="G118" t="s">
        <v>150</v>
      </c>
      <c r="H118">
        <v>617</v>
      </c>
      <c r="I118" t="s">
        <v>143</v>
      </c>
      <c r="J118" t="s">
        <v>192</v>
      </c>
      <c r="K118">
        <v>219</v>
      </c>
      <c r="L118" s="58">
        <v>41400</v>
      </c>
      <c r="M118">
        <v>0</v>
      </c>
      <c r="N118" t="s">
        <v>104</v>
      </c>
    </row>
    <row r="119" spans="1:14" x14ac:dyDescent="0.25">
      <c r="A119">
        <v>2014</v>
      </c>
      <c r="B119">
        <v>7</v>
      </c>
      <c r="C119" t="s">
        <v>147</v>
      </c>
      <c r="D119" t="s">
        <v>195</v>
      </c>
      <c r="E119">
        <v>388</v>
      </c>
      <c r="F119" t="s">
        <v>114</v>
      </c>
      <c r="G119" t="s">
        <v>150</v>
      </c>
      <c r="H119">
        <v>218</v>
      </c>
      <c r="I119" t="s">
        <v>143</v>
      </c>
      <c r="J119" t="s">
        <v>143</v>
      </c>
      <c r="K119" s="58">
        <v>1451</v>
      </c>
      <c r="L119" s="58">
        <v>351000</v>
      </c>
      <c r="M119" s="58">
        <v>260190</v>
      </c>
      <c r="N119" t="s">
        <v>104</v>
      </c>
    </row>
    <row r="120" spans="1:14" x14ac:dyDescent="0.25">
      <c r="A120">
        <v>2014</v>
      </c>
      <c r="B120">
        <v>7</v>
      </c>
      <c r="C120" t="s">
        <v>147</v>
      </c>
      <c r="D120" t="s">
        <v>196</v>
      </c>
      <c r="E120">
        <v>393</v>
      </c>
      <c r="F120" t="s">
        <v>114</v>
      </c>
      <c r="G120" t="s">
        <v>150</v>
      </c>
      <c r="H120">
        <v>218</v>
      </c>
      <c r="I120" t="s">
        <v>143</v>
      </c>
      <c r="J120" t="s">
        <v>143</v>
      </c>
      <c r="K120">
        <v>117</v>
      </c>
      <c r="L120" s="58">
        <v>27000</v>
      </c>
      <c r="M120" s="58">
        <v>14058</v>
      </c>
      <c r="N120" t="s">
        <v>104</v>
      </c>
    </row>
    <row r="121" spans="1:14" x14ac:dyDescent="0.25">
      <c r="A121">
        <v>2014</v>
      </c>
      <c r="B121">
        <v>7</v>
      </c>
      <c r="C121" t="s">
        <v>147</v>
      </c>
      <c r="D121" t="s">
        <v>196</v>
      </c>
      <c r="E121">
        <v>393</v>
      </c>
      <c r="F121" t="s">
        <v>114</v>
      </c>
      <c r="G121" t="s">
        <v>150</v>
      </c>
      <c r="H121">
        <v>640</v>
      </c>
      <c r="I121" t="s">
        <v>143</v>
      </c>
      <c r="J121" t="s">
        <v>143</v>
      </c>
      <c r="K121">
        <v>505</v>
      </c>
      <c r="L121" s="58">
        <v>273560</v>
      </c>
      <c r="M121" s="58">
        <v>123018</v>
      </c>
      <c r="N121" t="s">
        <v>104</v>
      </c>
    </row>
    <row r="122" spans="1:14" x14ac:dyDescent="0.25">
      <c r="A122">
        <v>2014</v>
      </c>
      <c r="B122">
        <v>7</v>
      </c>
      <c r="C122" t="s">
        <v>147</v>
      </c>
      <c r="D122" t="s">
        <v>196</v>
      </c>
      <c r="E122">
        <v>393</v>
      </c>
      <c r="F122" t="s">
        <v>122</v>
      </c>
      <c r="G122" t="s">
        <v>148</v>
      </c>
      <c r="H122">
        <v>483</v>
      </c>
      <c r="I122" t="s">
        <v>143</v>
      </c>
      <c r="J122" t="s">
        <v>143</v>
      </c>
      <c r="K122" s="58">
        <v>2717</v>
      </c>
      <c r="L122" s="58">
        <v>202020</v>
      </c>
      <c r="M122" s="58">
        <v>37688</v>
      </c>
      <c r="N122" t="s">
        <v>104</v>
      </c>
    </row>
    <row r="123" spans="1:14" x14ac:dyDescent="0.25">
      <c r="A123">
        <v>2014</v>
      </c>
      <c r="B123">
        <v>7</v>
      </c>
      <c r="C123" t="s">
        <v>147</v>
      </c>
      <c r="D123" t="s">
        <v>196</v>
      </c>
      <c r="E123">
        <v>393</v>
      </c>
      <c r="F123" t="s">
        <v>111</v>
      </c>
      <c r="G123" t="s">
        <v>150</v>
      </c>
      <c r="H123">
        <v>619</v>
      </c>
      <c r="I123" t="s">
        <v>143</v>
      </c>
      <c r="J123" t="s">
        <v>143</v>
      </c>
      <c r="K123">
        <v>213</v>
      </c>
      <c r="L123" s="58">
        <v>92895</v>
      </c>
      <c r="M123" s="58">
        <v>53706</v>
      </c>
      <c r="N123" t="s">
        <v>104</v>
      </c>
    </row>
    <row r="124" spans="1:14" x14ac:dyDescent="0.25">
      <c r="A124">
        <v>2014</v>
      </c>
      <c r="B124">
        <v>7</v>
      </c>
      <c r="C124" t="s">
        <v>147</v>
      </c>
      <c r="D124" t="s">
        <v>196</v>
      </c>
      <c r="E124" s="58">
        <v>393</v>
      </c>
      <c r="F124" t="s">
        <v>111</v>
      </c>
      <c r="G124" t="s">
        <v>150</v>
      </c>
      <c r="H124">
        <v>620</v>
      </c>
      <c r="I124" t="s">
        <v>143</v>
      </c>
      <c r="J124" t="s">
        <v>143</v>
      </c>
      <c r="K124">
        <v>318</v>
      </c>
      <c r="L124" s="58">
        <v>114260</v>
      </c>
      <c r="M124" s="58">
        <v>51962</v>
      </c>
      <c r="N124" t="s">
        <v>104</v>
      </c>
    </row>
    <row r="125" spans="1:14" x14ac:dyDescent="0.25">
      <c r="A125">
        <v>2014</v>
      </c>
      <c r="B125">
        <v>7</v>
      </c>
      <c r="C125" t="s">
        <v>147</v>
      </c>
      <c r="D125" t="s">
        <v>196</v>
      </c>
      <c r="E125">
        <v>393</v>
      </c>
      <c r="F125" t="s">
        <v>111</v>
      </c>
      <c r="G125" t="s">
        <v>151</v>
      </c>
      <c r="H125">
        <v>620</v>
      </c>
      <c r="I125" t="s">
        <v>143</v>
      </c>
      <c r="J125" t="s">
        <v>143</v>
      </c>
      <c r="K125">
        <v>132</v>
      </c>
      <c r="L125" s="58">
        <v>28565</v>
      </c>
      <c r="M125">
        <v>0</v>
      </c>
      <c r="N125" t="s">
        <v>104</v>
      </c>
    </row>
    <row r="126" spans="1:14" x14ac:dyDescent="0.25">
      <c r="A126">
        <v>2014</v>
      </c>
      <c r="B126">
        <v>7</v>
      </c>
      <c r="C126" t="s">
        <v>147</v>
      </c>
      <c r="D126" t="s">
        <v>197</v>
      </c>
      <c r="E126">
        <v>126</v>
      </c>
      <c r="F126" t="s">
        <v>122</v>
      </c>
      <c r="G126" t="s">
        <v>148</v>
      </c>
      <c r="H126">
        <v>483</v>
      </c>
      <c r="I126" t="s">
        <v>143</v>
      </c>
      <c r="J126" t="s">
        <v>143</v>
      </c>
      <c r="K126" s="58">
        <v>2367</v>
      </c>
      <c r="L126" s="58">
        <v>411780</v>
      </c>
      <c r="M126" s="58">
        <v>33</v>
      </c>
      <c r="N126" t="s">
        <v>104</v>
      </c>
    </row>
    <row r="127" spans="1:14" x14ac:dyDescent="0.25">
      <c r="A127">
        <v>2014</v>
      </c>
      <c r="B127">
        <v>7</v>
      </c>
      <c r="C127" t="s">
        <v>147</v>
      </c>
      <c r="D127" t="s">
        <v>198</v>
      </c>
      <c r="E127">
        <v>419</v>
      </c>
      <c r="F127" t="s">
        <v>110</v>
      </c>
      <c r="G127" t="s">
        <v>151</v>
      </c>
      <c r="H127">
        <v>556</v>
      </c>
      <c r="I127" t="s">
        <v>143</v>
      </c>
      <c r="J127" t="s">
        <v>143</v>
      </c>
      <c r="K127" s="58">
        <v>90</v>
      </c>
      <c r="L127" s="58">
        <v>47000</v>
      </c>
      <c r="M127" s="58">
        <v>0</v>
      </c>
      <c r="N127" t="s">
        <v>104</v>
      </c>
    </row>
    <row r="128" spans="1:14" x14ac:dyDescent="0.25">
      <c r="A128">
        <v>2014</v>
      </c>
      <c r="B128">
        <v>7</v>
      </c>
      <c r="C128" t="s">
        <v>147</v>
      </c>
      <c r="D128" t="s">
        <v>296</v>
      </c>
      <c r="E128">
        <v>503</v>
      </c>
      <c r="F128" t="s">
        <v>122</v>
      </c>
      <c r="G128" t="s">
        <v>145</v>
      </c>
      <c r="H128">
        <v>483</v>
      </c>
      <c r="I128" t="s">
        <v>143</v>
      </c>
      <c r="J128" t="s">
        <v>297</v>
      </c>
      <c r="K128">
        <v>127</v>
      </c>
      <c r="L128" s="58">
        <v>7740</v>
      </c>
      <c r="M128">
        <v>0</v>
      </c>
      <c r="N128" t="s">
        <v>104</v>
      </c>
    </row>
    <row r="129" spans="1:14" x14ac:dyDescent="0.25">
      <c r="A129">
        <v>2014</v>
      </c>
      <c r="B129">
        <v>7</v>
      </c>
      <c r="C129" t="s">
        <v>147</v>
      </c>
      <c r="D129" t="s">
        <v>260</v>
      </c>
      <c r="E129">
        <v>335</v>
      </c>
      <c r="F129" t="s">
        <v>114</v>
      </c>
      <c r="G129" t="s">
        <v>151</v>
      </c>
      <c r="H129">
        <v>218</v>
      </c>
      <c r="I129" t="s">
        <v>143</v>
      </c>
      <c r="J129" t="s">
        <v>143</v>
      </c>
      <c r="K129" s="58">
        <v>177</v>
      </c>
      <c r="L129" s="58">
        <v>54000</v>
      </c>
      <c r="M129" s="58">
        <v>0</v>
      </c>
      <c r="N129" t="s">
        <v>104</v>
      </c>
    </row>
    <row r="130" spans="1:14" x14ac:dyDescent="0.25">
      <c r="A130">
        <v>2014</v>
      </c>
      <c r="B130">
        <v>7</v>
      </c>
      <c r="C130" t="s">
        <v>165</v>
      </c>
      <c r="D130" t="s">
        <v>160</v>
      </c>
      <c r="E130">
        <v>225</v>
      </c>
      <c r="F130" t="s">
        <v>114</v>
      </c>
      <c r="G130" t="s">
        <v>150</v>
      </c>
      <c r="H130">
        <v>640</v>
      </c>
      <c r="I130" t="s">
        <v>143</v>
      </c>
      <c r="J130" t="s">
        <v>143</v>
      </c>
      <c r="K130" s="58">
        <v>48</v>
      </c>
      <c r="L130" s="58">
        <v>34195</v>
      </c>
      <c r="M130" s="58">
        <v>0</v>
      </c>
      <c r="N130" t="s">
        <v>104</v>
      </c>
    </row>
    <row r="131" spans="1:14" x14ac:dyDescent="0.25">
      <c r="A131">
        <v>2014</v>
      </c>
      <c r="B131">
        <v>7</v>
      </c>
      <c r="C131" t="s">
        <v>165</v>
      </c>
      <c r="D131" t="s">
        <v>147</v>
      </c>
      <c r="E131">
        <v>318</v>
      </c>
      <c r="F131" t="s">
        <v>114</v>
      </c>
      <c r="G131" t="s">
        <v>150</v>
      </c>
      <c r="H131">
        <v>218</v>
      </c>
      <c r="I131" t="s">
        <v>143</v>
      </c>
      <c r="J131" t="s">
        <v>143</v>
      </c>
      <c r="K131">
        <v>334</v>
      </c>
      <c r="L131" s="58">
        <v>108000</v>
      </c>
      <c r="M131">
        <v>364</v>
      </c>
      <c r="N131" t="s">
        <v>104</v>
      </c>
    </row>
    <row r="132" spans="1:14" x14ac:dyDescent="0.25">
      <c r="A132">
        <v>2014</v>
      </c>
      <c r="B132">
        <v>7</v>
      </c>
      <c r="C132" t="s">
        <v>165</v>
      </c>
      <c r="D132" t="s">
        <v>147</v>
      </c>
      <c r="E132">
        <v>318</v>
      </c>
      <c r="F132" t="s">
        <v>114</v>
      </c>
      <c r="G132" t="s">
        <v>150</v>
      </c>
      <c r="H132">
        <v>640</v>
      </c>
      <c r="I132" t="s">
        <v>143</v>
      </c>
      <c r="J132" t="s">
        <v>143</v>
      </c>
      <c r="K132">
        <v>174</v>
      </c>
      <c r="L132" s="58">
        <v>102585</v>
      </c>
      <c r="M132">
        <v>784</v>
      </c>
      <c r="N132" t="s">
        <v>104</v>
      </c>
    </row>
    <row r="133" spans="1:14" x14ac:dyDescent="0.25">
      <c r="A133">
        <v>2014</v>
      </c>
      <c r="B133">
        <v>7</v>
      </c>
      <c r="C133" t="s">
        <v>165</v>
      </c>
      <c r="D133" t="s">
        <v>147</v>
      </c>
      <c r="E133">
        <v>318</v>
      </c>
      <c r="F133" t="s">
        <v>122</v>
      </c>
      <c r="G133" t="s">
        <v>148</v>
      </c>
      <c r="H133">
        <v>483</v>
      </c>
      <c r="I133" t="s">
        <v>143</v>
      </c>
      <c r="J133" t="s">
        <v>143</v>
      </c>
      <c r="K133" s="58">
        <v>1224</v>
      </c>
      <c r="L133" s="58">
        <v>108880</v>
      </c>
      <c r="M133" s="58">
        <v>1222</v>
      </c>
      <c r="N133" t="s">
        <v>104</v>
      </c>
    </row>
    <row r="134" spans="1:14" x14ac:dyDescent="0.25">
      <c r="A134">
        <v>2014</v>
      </c>
      <c r="B134">
        <v>7</v>
      </c>
      <c r="C134" t="s">
        <v>165</v>
      </c>
      <c r="D134" t="s">
        <v>166</v>
      </c>
      <c r="E134">
        <v>95</v>
      </c>
      <c r="F134" t="s">
        <v>114</v>
      </c>
      <c r="G134" t="s">
        <v>150</v>
      </c>
      <c r="H134">
        <v>640</v>
      </c>
      <c r="I134" t="s">
        <v>143</v>
      </c>
      <c r="J134" t="s">
        <v>143</v>
      </c>
      <c r="K134">
        <v>25</v>
      </c>
      <c r="L134" s="58">
        <v>34195</v>
      </c>
      <c r="M134" s="58">
        <v>12853</v>
      </c>
      <c r="N134" t="s">
        <v>104</v>
      </c>
    </row>
    <row r="135" spans="1:14" x14ac:dyDescent="0.25">
      <c r="A135">
        <v>2014</v>
      </c>
      <c r="B135">
        <v>7</v>
      </c>
      <c r="C135" t="s">
        <v>165</v>
      </c>
      <c r="D135" t="s">
        <v>166</v>
      </c>
      <c r="E135">
        <v>95</v>
      </c>
      <c r="F135" t="s">
        <v>122</v>
      </c>
      <c r="G135" t="s">
        <v>148</v>
      </c>
      <c r="H135">
        <v>483</v>
      </c>
      <c r="I135" t="s">
        <v>143</v>
      </c>
      <c r="J135" t="s">
        <v>143</v>
      </c>
      <c r="K135">
        <v>38</v>
      </c>
      <c r="L135" s="58">
        <v>7740</v>
      </c>
      <c r="M135">
        <v>0</v>
      </c>
      <c r="N135" t="s">
        <v>104</v>
      </c>
    </row>
    <row r="136" spans="1:14" x14ac:dyDescent="0.25">
      <c r="A136">
        <v>2014</v>
      </c>
      <c r="B136">
        <v>7</v>
      </c>
      <c r="C136" t="s">
        <v>165</v>
      </c>
      <c r="D136" t="s">
        <v>166</v>
      </c>
      <c r="E136">
        <v>95</v>
      </c>
      <c r="F136" t="s">
        <v>111</v>
      </c>
      <c r="G136" t="s">
        <v>150</v>
      </c>
      <c r="H136">
        <v>619</v>
      </c>
      <c r="I136" t="s">
        <v>143</v>
      </c>
      <c r="J136" t="s">
        <v>143</v>
      </c>
      <c r="K136">
        <v>26</v>
      </c>
      <c r="L136" s="58">
        <v>30965</v>
      </c>
      <c r="M136" s="58">
        <v>7034</v>
      </c>
      <c r="N136" t="s">
        <v>104</v>
      </c>
    </row>
    <row r="137" spans="1:14" x14ac:dyDescent="0.25">
      <c r="A137">
        <v>2014</v>
      </c>
      <c r="B137">
        <v>7</v>
      </c>
      <c r="C137" t="s">
        <v>165</v>
      </c>
      <c r="D137" t="s">
        <v>176</v>
      </c>
      <c r="E137">
        <v>127</v>
      </c>
      <c r="F137" t="s">
        <v>122</v>
      </c>
      <c r="G137" t="s">
        <v>148</v>
      </c>
      <c r="H137">
        <v>483</v>
      </c>
      <c r="I137" t="s">
        <v>143</v>
      </c>
      <c r="J137" t="s">
        <v>143</v>
      </c>
      <c r="K137">
        <v>195</v>
      </c>
      <c r="L137" s="58">
        <v>38700</v>
      </c>
      <c r="M137" s="58">
        <v>1285</v>
      </c>
      <c r="N137" t="s">
        <v>104</v>
      </c>
    </row>
    <row r="138" spans="1:14" x14ac:dyDescent="0.25">
      <c r="A138">
        <v>2014</v>
      </c>
      <c r="B138">
        <v>7</v>
      </c>
      <c r="C138" t="s">
        <v>165</v>
      </c>
      <c r="D138" t="s">
        <v>181</v>
      </c>
      <c r="E138">
        <v>159</v>
      </c>
      <c r="F138" t="s">
        <v>111</v>
      </c>
      <c r="G138" t="s">
        <v>150</v>
      </c>
      <c r="H138">
        <v>619</v>
      </c>
      <c r="I138" t="s">
        <v>143</v>
      </c>
      <c r="J138" t="s">
        <v>143</v>
      </c>
      <c r="K138">
        <v>73</v>
      </c>
      <c r="L138" s="58">
        <v>61930</v>
      </c>
      <c r="M138" s="58">
        <v>10998</v>
      </c>
      <c r="N138" t="s">
        <v>104</v>
      </c>
    </row>
    <row r="139" spans="1:14" x14ac:dyDescent="0.25">
      <c r="A139">
        <v>2014</v>
      </c>
      <c r="B139">
        <v>7</v>
      </c>
      <c r="C139" t="s">
        <v>165</v>
      </c>
      <c r="D139" t="s">
        <v>181</v>
      </c>
      <c r="E139">
        <v>159</v>
      </c>
      <c r="F139" t="s">
        <v>111</v>
      </c>
      <c r="G139" t="s">
        <v>150</v>
      </c>
      <c r="H139">
        <v>620</v>
      </c>
      <c r="I139" t="s">
        <v>143</v>
      </c>
      <c r="J139" t="s">
        <v>143</v>
      </c>
      <c r="K139">
        <v>232</v>
      </c>
      <c r="L139" s="58">
        <v>171390</v>
      </c>
      <c r="M139" s="58">
        <v>30817</v>
      </c>
      <c r="N139" t="s">
        <v>104</v>
      </c>
    </row>
    <row r="140" spans="1:14" x14ac:dyDescent="0.25">
      <c r="A140">
        <v>2014</v>
      </c>
      <c r="B140">
        <v>7</v>
      </c>
      <c r="C140" t="s">
        <v>272</v>
      </c>
      <c r="D140" t="s">
        <v>144</v>
      </c>
      <c r="E140">
        <v>465</v>
      </c>
      <c r="F140" t="s">
        <v>114</v>
      </c>
      <c r="G140" t="s">
        <v>151</v>
      </c>
      <c r="H140">
        <v>218</v>
      </c>
      <c r="I140" t="s">
        <v>143</v>
      </c>
      <c r="J140" t="s">
        <v>143</v>
      </c>
      <c r="K140">
        <v>127</v>
      </c>
      <c r="L140" s="58">
        <v>27000</v>
      </c>
      <c r="M140">
        <v>0</v>
      </c>
      <c r="N140" t="s">
        <v>104</v>
      </c>
    </row>
    <row r="141" spans="1:14" x14ac:dyDescent="0.25">
      <c r="A141">
        <v>2014</v>
      </c>
      <c r="B141">
        <v>7</v>
      </c>
      <c r="C141" t="s">
        <v>166</v>
      </c>
      <c r="D141" t="s">
        <v>160</v>
      </c>
      <c r="E141">
        <v>232</v>
      </c>
      <c r="F141" t="s">
        <v>114</v>
      </c>
      <c r="G141" t="s">
        <v>150</v>
      </c>
      <c r="H141">
        <v>640</v>
      </c>
      <c r="I141" t="s">
        <v>143</v>
      </c>
      <c r="J141" t="s">
        <v>143</v>
      </c>
      <c r="K141" s="58">
        <v>149</v>
      </c>
      <c r="L141" s="58">
        <v>102585</v>
      </c>
      <c r="M141" s="58">
        <v>0</v>
      </c>
      <c r="N141" t="s">
        <v>104</v>
      </c>
    </row>
    <row r="142" spans="1:14" x14ac:dyDescent="0.25">
      <c r="A142">
        <v>2014</v>
      </c>
      <c r="B142">
        <v>7</v>
      </c>
      <c r="C142" t="s">
        <v>166</v>
      </c>
      <c r="D142" t="s">
        <v>147</v>
      </c>
      <c r="E142">
        <v>399</v>
      </c>
      <c r="F142" t="s">
        <v>105</v>
      </c>
      <c r="G142" t="s">
        <v>148</v>
      </c>
      <c r="H142">
        <v>617</v>
      </c>
      <c r="I142" t="s">
        <v>143</v>
      </c>
      <c r="J142" t="s">
        <v>143</v>
      </c>
      <c r="K142" s="58">
        <v>5799</v>
      </c>
      <c r="L142" s="58">
        <v>2867344</v>
      </c>
      <c r="M142" s="58">
        <v>5234</v>
      </c>
      <c r="N142" t="s">
        <v>104</v>
      </c>
    </row>
    <row r="143" spans="1:14" x14ac:dyDescent="0.25">
      <c r="A143">
        <v>2014</v>
      </c>
      <c r="B143">
        <v>7</v>
      </c>
      <c r="C143" t="s">
        <v>166</v>
      </c>
      <c r="D143" t="s">
        <v>147</v>
      </c>
      <c r="E143">
        <v>399</v>
      </c>
      <c r="F143" t="s">
        <v>114</v>
      </c>
      <c r="G143" t="s">
        <v>150</v>
      </c>
      <c r="H143">
        <v>640</v>
      </c>
      <c r="I143" t="s">
        <v>143</v>
      </c>
      <c r="J143" t="s">
        <v>143</v>
      </c>
      <c r="K143" s="58">
        <v>2007</v>
      </c>
      <c r="L143" s="58">
        <v>1094240</v>
      </c>
      <c r="M143" s="58">
        <v>2713</v>
      </c>
      <c r="N143" t="s">
        <v>104</v>
      </c>
    </row>
    <row r="144" spans="1:14" x14ac:dyDescent="0.25">
      <c r="A144">
        <v>2014</v>
      </c>
      <c r="B144">
        <v>7</v>
      </c>
      <c r="C144" t="s">
        <v>166</v>
      </c>
      <c r="D144" t="s">
        <v>147</v>
      </c>
      <c r="E144" s="58">
        <v>399</v>
      </c>
      <c r="F144" t="s">
        <v>110</v>
      </c>
      <c r="G144" t="s">
        <v>150</v>
      </c>
      <c r="H144">
        <v>556</v>
      </c>
      <c r="I144" t="s">
        <v>143</v>
      </c>
      <c r="J144" t="s">
        <v>143</v>
      </c>
      <c r="K144">
        <v>858</v>
      </c>
      <c r="L144" s="58">
        <v>470000</v>
      </c>
      <c r="M144" s="58">
        <v>1273</v>
      </c>
      <c r="N144" t="s">
        <v>104</v>
      </c>
    </row>
    <row r="145" spans="1:14" x14ac:dyDescent="0.25">
      <c r="A145">
        <v>2014</v>
      </c>
      <c r="B145">
        <v>7</v>
      </c>
      <c r="C145" t="s">
        <v>166</v>
      </c>
      <c r="D145" t="s">
        <v>147</v>
      </c>
      <c r="E145">
        <v>399</v>
      </c>
      <c r="F145" t="s">
        <v>110</v>
      </c>
      <c r="G145" t="s">
        <v>151</v>
      </c>
      <c r="H145">
        <v>556</v>
      </c>
      <c r="I145" t="s">
        <v>143</v>
      </c>
      <c r="J145" t="s">
        <v>143</v>
      </c>
      <c r="K145" s="58">
        <v>84</v>
      </c>
      <c r="L145" s="58">
        <v>47000</v>
      </c>
      <c r="M145" s="58">
        <v>0</v>
      </c>
      <c r="N145" t="s">
        <v>104</v>
      </c>
    </row>
    <row r="146" spans="1:14" x14ac:dyDescent="0.25">
      <c r="A146">
        <v>2014</v>
      </c>
      <c r="B146">
        <v>7</v>
      </c>
      <c r="C146" t="s">
        <v>166</v>
      </c>
      <c r="D146" t="s">
        <v>147</v>
      </c>
      <c r="E146">
        <v>399</v>
      </c>
      <c r="F146" t="s">
        <v>122</v>
      </c>
      <c r="G146" t="s">
        <v>148</v>
      </c>
      <c r="H146">
        <v>483</v>
      </c>
      <c r="I146" t="s">
        <v>143</v>
      </c>
      <c r="J146" t="s">
        <v>143</v>
      </c>
      <c r="K146" s="58">
        <v>4156</v>
      </c>
      <c r="L146" s="58">
        <v>318900</v>
      </c>
      <c r="M146" s="58">
        <v>0</v>
      </c>
      <c r="N146" t="s">
        <v>104</v>
      </c>
    </row>
    <row r="147" spans="1:14" x14ac:dyDescent="0.25">
      <c r="A147">
        <v>2014</v>
      </c>
      <c r="B147">
        <v>7</v>
      </c>
      <c r="C147" t="s">
        <v>166</v>
      </c>
      <c r="D147" t="s">
        <v>147</v>
      </c>
      <c r="E147" s="58">
        <v>399</v>
      </c>
      <c r="F147" t="s">
        <v>111</v>
      </c>
      <c r="G147" t="s">
        <v>150</v>
      </c>
      <c r="H147">
        <v>619</v>
      </c>
      <c r="I147" t="s">
        <v>143</v>
      </c>
      <c r="J147" t="s">
        <v>143</v>
      </c>
      <c r="K147">
        <v>796</v>
      </c>
      <c r="L147" s="58">
        <v>371580</v>
      </c>
      <c r="M147" s="58">
        <v>1572</v>
      </c>
      <c r="N147" t="s">
        <v>104</v>
      </c>
    </row>
    <row r="148" spans="1:14" x14ac:dyDescent="0.25">
      <c r="A148">
        <v>2014</v>
      </c>
      <c r="B148">
        <v>7</v>
      </c>
      <c r="C148" t="s">
        <v>166</v>
      </c>
      <c r="D148" t="s">
        <v>147</v>
      </c>
      <c r="E148">
        <v>399</v>
      </c>
      <c r="F148" t="s">
        <v>111</v>
      </c>
      <c r="G148" t="s">
        <v>150</v>
      </c>
      <c r="H148">
        <v>620</v>
      </c>
      <c r="I148" t="s">
        <v>143</v>
      </c>
      <c r="J148" t="s">
        <v>143</v>
      </c>
      <c r="K148" s="58">
        <v>1509</v>
      </c>
      <c r="L148" s="58">
        <v>656995</v>
      </c>
      <c r="M148" s="58">
        <v>5188</v>
      </c>
      <c r="N148" t="s">
        <v>104</v>
      </c>
    </row>
    <row r="149" spans="1:14" x14ac:dyDescent="0.25">
      <c r="A149">
        <v>2014</v>
      </c>
      <c r="B149">
        <v>7</v>
      </c>
      <c r="C149" t="s">
        <v>166</v>
      </c>
      <c r="D149" t="s">
        <v>165</v>
      </c>
      <c r="E149">
        <v>95</v>
      </c>
      <c r="F149" t="s">
        <v>114</v>
      </c>
      <c r="G149" t="s">
        <v>150</v>
      </c>
      <c r="H149">
        <v>640</v>
      </c>
      <c r="I149" t="s">
        <v>143</v>
      </c>
      <c r="J149" t="s">
        <v>143</v>
      </c>
      <c r="K149">
        <v>99</v>
      </c>
      <c r="L149" s="58">
        <v>136780</v>
      </c>
      <c r="M149" s="58">
        <v>31679</v>
      </c>
      <c r="N149" t="s">
        <v>104</v>
      </c>
    </row>
    <row r="150" spans="1:14" x14ac:dyDescent="0.25">
      <c r="A150">
        <v>2014</v>
      </c>
      <c r="B150">
        <v>7</v>
      </c>
      <c r="C150" t="s">
        <v>166</v>
      </c>
      <c r="D150" t="s">
        <v>161</v>
      </c>
      <c r="E150">
        <v>167</v>
      </c>
      <c r="F150" t="s">
        <v>114</v>
      </c>
      <c r="G150" t="s">
        <v>150</v>
      </c>
      <c r="H150">
        <v>640</v>
      </c>
      <c r="I150" t="s">
        <v>143</v>
      </c>
      <c r="J150" t="s">
        <v>143</v>
      </c>
      <c r="K150">
        <v>34</v>
      </c>
      <c r="L150" s="58">
        <v>34195</v>
      </c>
      <c r="M150" s="58">
        <v>7234</v>
      </c>
      <c r="N150" t="s">
        <v>104</v>
      </c>
    </row>
    <row r="151" spans="1:14" x14ac:dyDescent="0.25">
      <c r="A151">
        <v>2014</v>
      </c>
      <c r="B151">
        <v>7</v>
      </c>
      <c r="C151" t="s">
        <v>166</v>
      </c>
      <c r="D151" t="s">
        <v>169</v>
      </c>
      <c r="E151">
        <v>405</v>
      </c>
      <c r="F151" t="s">
        <v>110</v>
      </c>
      <c r="G151" t="s">
        <v>150</v>
      </c>
      <c r="H151">
        <v>556</v>
      </c>
      <c r="I151" t="s">
        <v>143</v>
      </c>
      <c r="J151" t="s">
        <v>143</v>
      </c>
      <c r="K151">
        <v>360</v>
      </c>
      <c r="L151" s="58">
        <v>188000</v>
      </c>
      <c r="M151" s="58">
        <v>0</v>
      </c>
      <c r="N151" t="s">
        <v>104</v>
      </c>
    </row>
    <row r="152" spans="1:14" x14ac:dyDescent="0.25">
      <c r="A152">
        <v>2014</v>
      </c>
      <c r="B152">
        <v>7</v>
      </c>
      <c r="C152" t="s">
        <v>166</v>
      </c>
      <c r="D152" t="s">
        <v>202</v>
      </c>
      <c r="E152">
        <v>148</v>
      </c>
      <c r="F152" t="s">
        <v>114</v>
      </c>
      <c r="G152" t="s">
        <v>170</v>
      </c>
      <c r="H152">
        <v>218</v>
      </c>
      <c r="I152" t="s">
        <v>143</v>
      </c>
      <c r="J152" t="s">
        <v>143</v>
      </c>
      <c r="K152" s="58">
        <v>47</v>
      </c>
      <c r="L152" s="58">
        <v>27000</v>
      </c>
      <c r="M152" s="58">
        <v>0</v>
      </c>
      <c r="N152" t="s">
        <v>104</v>
      </c>
    </row>
    <row r="153" spans="1:14" x14ac:dyDescent="0.25">
      <c r="A153">
        <v>2014</v>
      </c>
      <c r="B153">
        <v>7</v>
      </c>
      <c r="C153" t="s">
        <v>166</v>
      </c>
      <c r="D153" t="s">
        <v>171</v>
      </c>
      <c r="E153">
        <v>164</v>
      </c>
      <c r="F153" t="s">
        <v>110</v>
      </c>
      <c r="G153" t="s">
        <v>150</v>
      </c>
      <c r="H153">
        <v>556</v>
      </c>
      <c r="I153" t="s">
        <v>143</v>
      </c>
      <c r="J153" t="s">
        <v>143</v>
      </c>
      <c r="K153">
        <v>108</v>
      </c>
      <c r="L153" s="58">
        <v>94000</v>
      </c>
      <c r="M153">
        <v>956</v>
      </c>
      <c r="N153" t="s">
        <v>104</v>
      </c>
    </row>
    <row r="154" spans="1:14" x14ac:dyDescent="0.25">
      <c r="A154">
        <v>2014</v>
      </c>
      <c r="B154">
        <v>7</v>
      </c>
      <c r="C154" t="s">
        <v>166</v>
      </c>
      <c r="D154" t="s">
        <v>152</v>
      </c>
      <c r="E154">
        <v>360</v>
      </c>
      <c r="F154" t="s">
        <v>110</v>
      </c>
      <c r="G154" t="s">
        <v>150</v>
      </c>
      <c r="H154">
        <v>556</v>
      </c>
      <c r="I154" t="s">
        <v>143</v>
      </c>
      <c r="J154" t="s">
        <v>143</v>
      </c>
      <c r="K154">
        <v>84</v>
      </c>
      <c r="L154" s="58">
        <v>47000</v>
      </c>
      <c r="M154">
        <v>290</v>
      </c>
      <c r="N154" t="s">
        <v>104</v>
      </c>
    </row>
    <row r="155" spans="1:14" x14ac:dyDescent="0.25">
      <c r="A155">
        <v>2014</v>
      </c>
      <c r="B155">
        <v>7</v>
      </c>
      <c r="C155" t="s">
        <v>166</v>
      </c>
      <c r="D155" t="s">
        <v>176</v>
      </c>
      <c r="E155">
        <v>101</v>
      </c>
      <c r="F155" t="s">
        <v>110</v>
      </c>
      <c r="G155" t="s">
        <v>150</v>
      </c>
      <c r="H155">
        <v>556</v>
      </c>
      <c r="I155" t="s">
        <v>143</v>
      </c>
      <c r="J155" t="s">
        <v>143</v>
      </c>
      <c r="K155">
        <v>36</v>
      </c>
      <c r="L155" s="58">
        <v>47000</v>
      </c>
      <c r="M155" s="58">
        <v>0</v>
      </c>
      <c r="N155" t="s">
        <v>104</v>
      </c>
    </row>
    <row r="156" spans="1:14" x14ac:dyDescent="0.25">
      <c r="A156">
        <v>2014</v>
      </c>
      <c r="B156">
        <v>7</v>
      </c>
      <c r="C156" t="s">
        <v>166</v>
      </c>
      <c r="D156" t="s">
        <v>277</v>
      </c>
      <c r="E156">
        <v>71</v>
      </c>
      <c r="F156" t="s">
        <v>122</v>
      </c>
      <c r="G156" t="s">
        <v>145</v>
      </c>
      <c r="H156">
        <v>483</v>
      </c>
      <c r="I156" t="s">
        <v>143</v>
      </c>
      <c r="J156" t="s">
        <v>143</v>
      </c>
      <c r="K156">
        <v>23</v>
      </c>
      <c r="L156" s="58">
        <v>7740</v>
      </c>
      <c r="M156">
        <v>0</v>
      </c>
      <c r="N156" t="s">
        <v>104</v>
      </c>
    </row>
    <row r="157" spans="1:14" x14ac:dyDescent="0.25">
      <c r="A157">
        <v>2014</v>
      </c>
      <c r="B157">
        <v>7</v>
      </c>
      <c r="C157" t="s">
        <v>166</v>
      </c>
      <c r="D157" t="s">
        <v>182</v>
      </c>
      <c r="E157">
        <v>283</v>
      </c>
      <c r="F157" t="s">
        <v>122</v>
      </c>
      <c r="G157" t="s">
        <v>145</v>
      </c>
      <c r="H157">
        <v>483</v>
      </c>
      <c r="I157" t="s">
        <v>143</v>
      </c>
      <c r="J157" t="s">
        <v>143</v>
      </c>
      <c r="K157">
        <v>85</v>
      </c>
      <c r="L157" s="58">
        <v>7740</v>
      </c>
      <c r="M157">
        <v>0</v>
      </c>
      <c r="N157" t="s">
        <v>104</v>
      </c>
    </row>
    <row r="158" spans="1:14" x14ac:dyDescent="0.25">
      <c r="A158">
        <v>2014</v>
      </c>
      <c r="B158">
        <v>7</v>
      </c>
      <c r="C158" t="s">
        <v>166</v>
      </c>
      <c r="D158" t="s">
        <v>196</v>
      </c>
      <c r="E158">
        <v>218</v>
      </c>
      <c r="F158" t="s">
        <v>122</v>
      </c>
      <c r="G158" t="s">
        <v>148</v>
      </c>
      <c r="H158">
        <v>483</v>
      </c>
      <c r="I158" t="s">
        <v>143</v>
      </c>
      <c r="J158" t="s">
        <v>143</v>
      </c>
      <c r="K158">
        <v>60</v>
      </c>
      <c r="L158" s="58">
        <v>7740</v>
      </c>
      <c r="M158">
        <v>0</v>
      </c>
      <c r="N158" t="s">
        <v>104</v>
      </c>
    </row>
    <row r="159" spans="1:14" x14ac:dyDescent="0.25">
      <c r="A159">
        <v>2014</v>
      </c>
      <c r="B159">
        <v>7</v>
      </c>
      <c r="C159" t="s">
        <v>203</v>
      </c>
      <c r="D159" t="s">
        <v>154</v>
      </c>
      <c r="E159" s="58">
        <v>1850</v>
      </c>
      <c r="F159" t="s">
        <v>111</v>
      </c>
      <c r="G159" t="s">
        <v>151</v>
      </c>
      <c r="H159">
        <v>619</v>
      </c>
      <c r="I159" t="s">
        <v>192</v>
      </c>
      <c r="J159" t="s">
        <v>155</v>
      </c>
      <c r="K159">
        <v>242</v>
      </c>
      <c r="L159" s="58">
        <v>30965</v>
      </c>
      <c r="M159">
        <v>0</v>
      </c>
      <c r="N159" t="s">
        <v>104</v>
      </c>
    </row>
    <row r="160" spans="1:14" x14ac:dyDescent="0.25">
      <c r="A160">
        <v>2014</v>
      </c>
      <c r="B160">
        <v>7</v>
      </c>
      <c r="C160" t="s">
        <v>207</v>
      </c>
      <c r="D160" t="s">
        <v>154</v>
      </c>
      <c r="E160" s="58">
        <v>468</v>
      </c>
      <c r="F160" t="s">
        <v>111</v>
      </c>
      <c r="G160" t="s">
        <v>151</v>
      </c>
      <c r="H160">
        <v>619</v>
      </c>
      <c r="J160" t="s">
        <v>155</v>
      </c>
      <c r="K160" s="58">
        <v>88</v>
      </c>
      <c r="L160" s="58">
        <v>30965</v>
      </c>
      <c r="M160">
        <v>0</v>
      </c>
      <c r="N160" t="s">
        <v>104</v>
      </c>
    </row>
    <row r="161" spans="1:14" x14ac:dyDescent="0.25">
      <c r="A161">
        <v>2014</v>
      </c>
      <c r="B161">
        <v>7</v>
      </c>
      <c r="C161" t="s">
        <v>157</v>
      </c>
      <c r="D161" t="s">
        <v>147</v>
      </c>
      <c r="E161">
        <v>725</v>
      </c>
      <c r="F161" t="s">
        <v>105</v>
      </c>
      <c r="G161" t="s">
        <v>148</v>
      </c>
      <c r="H161">
        <v>617</v>
      </c>
      <c r="I161" t="s">
        <v>143</v>
      </c>
      <c r="J161" t="s">
        <v>143</v>
      </c>
      <c r="K161" s="58">
        <v>2961</v>
      </c>
      <c r="L161" s="58">
        <v>954357</v>
      </c>
      <c r="M161" s="58">
        <v>1276</v>
      </c>
      <c r="N161" t="s">
        <v>104</v>
      </c>
    </row>
    <row r="162" spans="1:14" x14ac:dyDescent="0.25">
      <c r="A162">
        <v>2014</v>
      </c>
      <c r="B162">
        <v>7</v>
      </c>
      <c r="C162" t="s">
        <v>157</v>
      </c>
      <c r="D162" t="s">
        <v>147</v>
      </c>
      <c r="E162">
        <v>725</v>
      </c>
      <c r="F162" t="s">
        <v>110</v>
      </c>
      <c r="G162" t="s">
        <v>151</v>
      </c>
      <c r="H162">
        <v>556</v>
      </c>
      <c r="I162" t="s">
        <v>143</v>
      </c>
      <c r="J162" t="s">
        <v>143</v>
      </c>
      <c r="K162">
        <v>150</v>
      </c>
      <c r="L162" s="58">
        <v>47000</v>
      </c>
      <c r="M162">
        <v>0</v>
      </c>
      <c r="N162" t="s">
        <v>104</v>
      </c>
    </row>
    <row r="163" spans="1:14" x14ac:dyDescent="0.25">
      <c r="A163">
        <v>2014</v>
      </c>
      <c r="B163">
        <v>7</v>
      </c>
      <c r="C163" t="s">
        <v>157</v>
      </c>
      <c r="D163" t="s">
        <v>147</v>
      </c>
      <c r="E163">
        <v>725</v>
      </c>
      <c r="F163" t="s">
        <v>111</v>
      </c>
      <c r="G163" t="s">
        <v>150</v>
      </c>
      <c r="H163">
        <v>619</v>
      </c>
      <c r="I163" t="s">
        <v>143</v>
      </c>
      <c r="J163" t="s">
        <v>143</v>
      </c>
      <c r="K163">
        <v>925</v>
      </c>
      <c r="L163" s="58">
        <v>278685</v>
      </c>
      <c r="M163" s="58">
        <v>9983</v>
      </c>
      <c r="N163" t="s">
        <v>104</v>
      </c>
    </row>
    <row r="164" spans="1:14" x14ac:dyDescent="0.25">
      <c r="A164">
        <v>2014</v>
      </c>
      <c r="B164">
        <v>7</v>
      </c>
      <c r="C164" t="s">
        <v>157</v>
      </c>
      <c r="D164" t="s">
        <v>147</v>
      </c>
      <c r="E164">
        <v>725</v>
      </c>
      <c r="F164" t="s">
        <v>111</v>
      </c>
      <c r="G164" t="s">
        <v>150</v>
      </c>
      <c r="H164">
        <v>620</v>
      </c>
      <c r="I164" t="s">
        <v>143</v>
      </c>
      <c r="J164" t="s">
        <v>143</v>
      </c>
      <c r="K164">
        <v>523</v>
      </c>
      <c r="L164" s="58">
        <v>142825</v>
      </c>
      <c r="M164" s="58">
        <v>7606</v>
      </c>
      <c r="N164" t="s">
        <v>104</v>
      </c>
    </row>
    <row r="165" spans="1:14" x14ac:dyDescent="0.25">
      <c r="A165">
        <v>2014</v>
      </c>
      <c r="B165">
        <v>7</v>
      </c>
      <c r="C165" t="s">
        <v>157</v>
      </c>
      <c r="D165" t="s">
        <v>147</v>
      </c>
      <c r="E165">
        <v>725</v>
      </c>
      <c r="F165" t="s">
        <v>111</v>
      </c>
      <c r="G165" t="s">
        <v>151</v>
      </c>
      <c r="H165">
        <v>620</v>
      </c>
      <c r="I165" t="s">
        <v>143</v>
      </c>
      <c r="J165" t="s">
        <v>143</v>
      </c>
      <c r="K165">
        <v>290</v>
      </c>
      <c r="L165" s="58">
        <v>85695</v>
      </c>
      <c r="M165">
        <v>0</v>
      </c>
      <c r="N165" t="s">
        <v>104</v>
      </c>
    </row>
    <row r="166" spans="1:14" x14ac:dyDescent="0.25">
      <c r="A166">
        <v>2014</v>
      </c>
      <c r="B166">
        <v>7</v>
      </c>
      <c r="C166" t="s">
        <v>157</v>
      </c>
      <c r="D166" t="s">
        <v>144</v>
      </c>
      <c r="E166">
        <v>503</v>
      </c>
      <c r="F166" t="s">
        <v>105</v>
      </c>
      <c r="G166" t="s">
        <v>148</v>
      </c>
      <c r="H166">
        <v>617</v>
      </c>
      <c r="I166" t="s">
        <v>143</v>
      </c>
      <c r="J166" t="s">
        <v>143</v>
      </c>
      <c r="K166" s="58">
        <v>949</v>
      </c>
      <c r="L166" s="58">
        <v>409383</v>
      </c>
      <c r="M166" s="58">
        <v>305</v>
      </c>
      <c r="N166" t="s">
        <v>104</v>
      </c>
    </row>
    <row r="167" spans="1:14" x14ac:dyDescent="0.25">
      <c r="A167">
        <v>2014</v>
      </c>
      <c r="B167">
        <v>7</v>
      </c>
      <c r="C167" t="s">
        <v>157</v>
      </c>
      <c r="D167" t="s">
        <v>183</v>
      </c>
      <c r="E167">
        <v>337</v>
      </c>
      <c r="F167" t="s">
        <v>111</v>
      </c>
      <c r="G167" t="s">
        <v>150</v>
      </c>
      <c r="H167">
        <v>619</v>
      </c>
      <c r="I167" t="s">
        <v>143</v>
      </c>
      <c r="J167" t="s">
        <v>143</v>
      </c>
      <c r="K167">
        <v>55</v>
      </c>
      <c r="L167" s="58">
        <v>30965</v>
      </c>
      <c r="M167" s="58">
        <v>4160</v>
      </c>
      <c r="N167" t="s">
        <v>104</v>
      </c>
    </row>
    <row r="168" spans="1:14" x14ac:dyDescent="0.25">
      <c r="A168">
        <v>2014</v>
      </c>
      <c r="B168">
        <v>7</v>
      </c>
      <c r="C168" t="s">
        <v>157</v>
      </c>
      <c r="D168" t="s">
        <v>183</v>
      </c>
      <c r="E168">
        <v>337</v>
      </c>
      <c r="F168" t="s">
        <v>111</v>
      </c>
      <c r="G168" t="s">
        <v>151</v>
      </c>
      <c r="H168">
        <v>619</v>
      </c>
      <c r="I168" t="s">
        <v>143</v>
      </c>
      <c r="J168" t="s">
        <v>143</v>
      </c>
      <c r="K168">
        <v>56</v>
      </c>
      <c r="L168" s="58">
        <v>30965</v>
      </c>
      <c r="M168">
        <v>0</v>
      </c>
      <c r="N168" t="s">
        <v>104</v>
      </c>
    </row>
    <row r="169" spans="1:14" x14ac:dyDescent="0.25">
      <c r="A169">
        <v>2014</v>
      </c>
      <c r="B169">
        <v>7</v>
      </c>
      <c r="C169" t="s">
        <v>157</v>
      </c>
      <c r="D169" t="s">
        <v>188</v>
      </c>
      <c r="E169">
        <v>180</v>
      </c>
      <c r="F169" t="s">
        <v>114</v>
      </c>
      <c r="G169" t="s">
        <v>151</v>
      </c>
      <c r="H169">
        <v>218</v>
      </c>
      <c r="I169" t="s">
        <v>143</v>
      </c>
      <c r="J169" t="s">
        <v>143</v>
      </c>
      <c r="K169">
        <v>56</v>
      </c>
      <c r="L169" s="58">
        <v>27000</v>
      </c>
      <c r="M169" s="58">
        <v>0</v>
      </c>
      <c r="N169" t="s">
        <v>104</v>
      </c>
    </row>
    <row r="170" spans="1:14" x14ac:dyDescent="0.25">
      <c r="A170">
        <v>2014</v>
      </c>
      <c r="B170">
        <v>7</v>
      </c>
      <c r="C170" t="s">
        <v>157</v>
      </c>
      <c r="D170" t="s">
        <v>158</v>
      </c>
      <c r="E170" s="58">
        <v>204</v>
      </c>
      <c r="F170" t="s">
        <v>105</v>
      </c>
      <c r="G170" t="s">
        <v>148</v>
      </c>
      <c r="H170">
        <v>617</v>
      </c>
      <c r="I170" t="s">
        <v>143</v>
      </c>
      <c r="J170" t="s">
        <v>143</v>
      </c>
      <c r="K170">
        <v>703</v>
      </c>
      <c r="L170" s="58">
        <v>539454</v>
      </c>
      <c r="M170">
        <v>400</v>
      </c>
      <c r="N170" t="s">
        <v>104</v>
      </c>
    </row>
    <row r="171" spans="1:14" x14ac:dyDescent="0.25">
      <c r="A171">
        <v>2014</v>
      </c>
      <c r="B171">
        <v>7</v>
      </c>
      <c r="C171" t="s">
        <v>157</v>
      </c>
      <c r="D171" t="s">
        <v>158</v>
      </c>
      <c r="E171">
        <v>204</v>
      </c>
      <c r="F171" t="s">
        <v>114</v>
      </c>
      <c r="G171" t="s">
        <v>150</v>
      </c>
      <c r="H171">
        <v>218</v>
      </c>
      <c r="I171" t="s">
        <v>143</v>
      </c>
      <c r="J171" t="s">
        <v>143</v>
      </c>
      <c r="K171" s="58">
        <v>685</v>
      </c>
      <c r="L171" s="58">
        <v>298101</v>
      </c>
      <c r="M171" s="58">
        <v>27062</v>
      </c>
      <c r="N171" t="s">
        <v>104</v>
      </c>
    </row>
    <row r="172" spans="1:14" x14ac:dyDescent="0.25">
      <c r="A172">
        <v>2014</v>
      </c>
      <c r="B172">
        <v>7</v>
      </c>
      <c r="C172" t="s">
        <v>157</v>
      </c>
      <c r="D172" t="s">
        <v>158</v>
      </c>
      <c r="E172">
        <v>204</v>
      </c>
      <c r="F172" t="s">
        <v>111</v>
      </c>
      <c r="G172" t="s">
        <v>150</v>
      </c>
      <c r="H172">
        <v>619</v>
      </c>
      <c r="I172" t="s">
        <v>143</v>
      </c>
      <c r="J172" t="s">
        <v>143</v>
      </c>
      <c r="K172">
        <v>370</v>
      </c>
      <c r="L172" s="58">
        <v>278685</v>
      </c>
      <c r="M172">
        <v>567</v>
      </c>
      <c r="N172" t="s">
        <v>104</v>
      </c>
    </row>
    <row r="173" spans="1:14" x14ac:dyDescent="0.25">
      <c r="A173">
        <v>2014</v>
      </c>
      <c r="B173">
        <v>7</v>
      </c>
      <c r="C173" t="s">
        <v>157</v>
      </c>
      <c r="D173" t="s">
        <v>158</v>
      </c>
      <c r="E173">
        <v>204</v>
      </c>
      <c r="F173" t="s">
        <v>111</v>
      </c>
      <c r="G173" t="s">
        <v>150</v>
      </c>
      <c r="H173">
        <v>620</v>
      </c>
      <c r="I173" t="s">
        <v>143</v>
      </c>
      <c r="J173" t="s">
        <v>143</v>
      </c>
      <c r="K173" s="58">
        <v>151</v>
      </c>
      <c r="L173" s="58">
        <v>114260</v>
      </c>
      <c r="M173" s="58">
        <v>176</v>
      </c>
      <c r="N173" t="s">
        <v>104</v>
      </c>
    </row>
    <row r="174" spans="1:14" x14ac:dyDescent="0.25">
      <c r="A174">
        <v>2014</v>
      </c>
      <c r="B174">
        <v>7</v>
      </c>
      <c r="C174" t="s">
        <v>212</v>
      </c>
      <c r="D174" t="s">
        <v>158</v>
      </c>
      <c r="E174">
        <v>115</v>
      </c>
      <c r="F174" t="s">
        <v>114</v>
      </c>
      <c r="G174" t="s">
        <v>151</v>
      </c>
      <c r="H174">
        <v>218</v>
      </c>
      <c r="I174" t="s">
        <v>143</v>
      </c>
      <c r="J174" t="s">
        <v>143</v>
      </c>
      <c r="K174" s="58">
        <v>39</v>
      </c>
      <c r="L174" s="58">
        <v>27000</v>
      </c>
      <c r="M174" s="58">
        <v>0</v>
      </c>
      <c r="N174" t="s">
        <v>104</v>
      </c>
    </row>
    <row r="175" spans="1:14" x14ac:dyDescent="0.25">
      <c r="A175">
        <v>2014</v>
      </c>
      <c r="B175">
        <v>7</v>
      </c>
      <c r="C175" t="s">
        <v>212</v>
      </c>
      <c r="D175" t="s">
        <v>158</v>
      </c>
      <c r="E175">
        <v>115</v>
      </c>
      <c r="F175" t="s">
        <v>110</v>
      </c>
      <c r="G175" t="s">
        <v>151</v>
      </c>
      <c r="H175">
        <v>556</v>
      </c>
      <c r="I175" t="s">
        <v>143</v>
      </c>
      <c r="J175" t="s">
        <v>143</v>
      </c>
      <c r="K175" s="58">
        <v>48</v>
      </c>
      <c r="L175" s="58">
        <v>47000</v>
      </c>
      <c r="M175">
        <v>0</v>
      </c>
      <c r="N175" t="s">
        <v>104</v>
      </c>
    </row>
    <row r="176" spans="1:14" x14ac:dyDescent="0.25">
      <c r="A176">
        <v>2014</v>
      </c>
      <c r="B176">
        <v>7</v>
      </c>
      <c r="C176" t="s">
        <v>213</v>
      </c>
      <c r="D176" t="s">
        <v>191</v>
      </c>
      <c r="E176">
        <v>937</v>
      </c>
      <c r="F176" t="s">
        <v>105</v>
      </c>
      <c r="G176" t="s">
        <v>148</v>
      </c>
      <c r="H176">
        <v>617</v>
      </c>
      <c r="I176" t="s">
        <v>180</v>
      </c>
      <c r="J176" t="s">
        <v>192</v>
      </c>
      <c r="K176">
        <v>417</v>
      </c>
      <c r="L176" s="58">
        <v>105385</v>
      </c>
      <c r="M176">
        <v>0</v>
      </c>
      <c r="N176" t="s">
        <v>104</v>
      </c>
    </row>
    <row r="177" spans="1:14" x14ac:dyDescent="0.25">
      <c r="A177">
        <v>2014</v>
      </c>
      <c r="B177">
        <v>7</v>
      </c>
      <c r="C177" t="s">
        <v>168</v>
      </c>
      <c r="D177" t="s">
        <v>147</v>
      </c>
      <c r="E177">
        <v>160</v>
      </c>
      <c r="F177" t="s">
        <v>105</v>
      </c>
      <c r="G177" t="s">
        <v>148</v>
      </c>
      <c r="H177">
        <v>617</v>
      </c>
      <c r="I177" t="s">
        <v>143</v>
      </c>
      <c r="J177" t="s">
        <v>143</v>
      </c>
      <c r="K177" s="58">
        <v>1463</v>
      </c>
      <c r="L177" s="58">
        <v>1059356</v>
      </c>
      <c r="M177" s="58">
        <v>1440</v>
      </c>
      <c r="N177" t="s">
        <v>104</v>
      </c>
    </row>
    <row r="178" spans="1:14" x14ac:dyDescent="0.25">
      <c r="A178">
        <v>2014</v>
      </c>
      <c r="B178">
        <v>7</v>
      </c>
      <c r="C178" t="s">
        <v>168</v>
      </c>
      <c r="D178" t="s">
        <v>147</v>
      </c>
      <c r="E178">
        <v>160</v>
      </c>
      <c r="F178" t="s">
        <v>122</v>
      </c>
      <c r="G178" t="s">
        <v>148</v>
      </c>
      <c r="H178">
        <v>483</v>
      </c>
      <c r="I178" t="s">
        <v>143</v>
      </c>
      <c r="J178" t="s">
        <v>143</v>
      </c>
      <c r="K178">
        <v>167</v>
      </c>
      <c r="L178" s="58">
        <v>23220</v>
      </c>
      <c r="M178" s="58">
        <v>253</v>
      </c>
      <c r="N178" t="s">
        <v>104</v>
      </c>
    </row>
    <row r="179" spans="1:14" x14ac:dyDescent="0.25">
      <c r="A179">
        <v>2014</v>
      </c>
      <c r="B179">
        <v>7</v>
      </c>
      <c r="C179" t="s">
        <v>168</v>
      </c>
      <c r="D179" t="s">
        <v>214</v>
      </c>
      <c r="E179">
        <v>213</v>
      </c>
      <c r="F179" t="s">
        <v>105</v>
      </c>
      <c r="G179" t="s">
        <v>148</v>
      </c>
      <c r="H179">
        <v>617</v>
      </c>
      <c r="I179" t="s">
        <v>143</v>
      </c>
      <c r="J179" t="s">
        <v>143</v>
      </c>
      <c r="K179" s="58">
        <v>1455</v>
      </c>
      <c r="L179" s="58">
        <v>1049697</v>
      </c>
      <c r="M179">
        <v>492</v>
      </c>
      <c r="N179" t="s">
        <v>104</v>
      </c>
    </row>
    <row r="180" spans="1:14" x14ac:dyDescent="0.25">
      <c r="A180">
        <v>2014</v>
      </c>
      <c r="B180">
        <v>7</v>
      </c>
      <c r="C180" t="s">
        <v>279</v>
      </c>
      <c r="D180" t="s">
        <v>147</v>
      </c>
      <c r="E180">
        <v>424</v>
      </c>
      <c r="F180" t="s">
        <v>114</v>
      </c>
      <c r="G180" t="s">
        <v>151</v>
      </c>
      <c r="H180">
        <v>218</v>
      </c>
      <c r="I180" t="s">
        <v>143</v>
      </c>
      <c r="J180" t="s">
        <v>143</v>
      </c>
      <c r="K180">
        <v>122</v>
      </c>
      <c r="L180" s="58">
        <v>27000</v>
      </c>
      <c r="M180">
        <v>0</v>
      </c>
      <c r="N180" t="s">
        <v>104</v>
      </c>
    </row>
    <row r="181" spans="1:14" x14ac:dyDescent="0.25">
      <c r="A181">
        <v>2014</v>
      </c>
      <c r="B181">
        <v>7</v>
      </c>
      <c r="C181" t="s">
        <v>279</v>
      </c>
      <c r="D181" t="s">
        <v>144</v>
      </c>
      <c r="E181">
        <v>173</v>
      </c>
      <c r="F181" t="s">
        <v>114</v>
      </c>
      <c r="G181" t="s">
        <v>151</v>
      </c>
      <c r="H181">
        <v>218</v>
      </c>
      <c r="I181" t="s">
        <v>143</v>
      </c>
      <c r="J181" t="s">
        <v>143</v>
      </c>
      <c r="K181">
        <v>166</v>
      </c>
      <c r="L181" s="58">
        <v>81000</v>
      </c>
      <c r="M181">
        <v>0</v>
      </c>
      <c r="N181" t="s">
        <v>104</v>
      </c>
    </row>
    <row r="182" spans="1:14" x14ac:dyDescent="0.25">
      <c r="A182">
        <v>2014</v>
      </c>
      <c r="B182">
        <v>7</v>
      </c>
      <c r="C182" t="s">
        <v>298</v>
      </c>
      <c r="D182" t="s">
        <v>154</v>
      </c>
      <c r="E182" s="58">
        <v>1212</v>
      </c>
      <c r="F182" t="s">
        <v>111</v>
      </c>
      <c r="G182" t="s">
        <v>151</v>
      </c>
      <c r="H182">
        <v>619</v>
      </c>
      <c r="I182" t="s">
        <v>50</v>
      </c>
      <c r="J182" t="s">
        <v>155</v>
      </c>
      <c r="K182">
        <v>164</v>
      </c>
      <c r="L182" s="58">
        <v>30965</v>
      </c>
      <c r="M182">
        <v>0</v>
      </c>
      <c r="N182" t="s">
        <v>104</v>
      </c>
    </row>
    <row r="183" spans="1:14" x14ac:dyDescent="0.25">
      <c r="A183">
        <v>2014</v>
      </c>
      <c r="B183">
        <v>7</v>
      </c>
      <c r="C183" t="s">
        <v>217</v>
      </c>
      <c r="D183" t="s">
        <v>147</v>
      </c>
      <c r="E183">
        <v>531</v>
      </c>
      <c r="F183" t="s">
        <v>110</v>
      </c>
      <c r="G183" t="s">
        <v>151</v>
      </c>
      <c r="H183">
        <v>556</v>
      </c>
      <c r="I183" t="s">
        <v>143</v>
      </c>
      <c r="J183" t="s">
        <v>143</v>
      </c>
      <c r="K183">
        <v>102</v>
      </c>
      <c r="L183" s="58">
        <v>47000</v>
      </c>
      <c r="M183">
        <v>0</v>
      </c>
      <c r="N183" t="s">
        <v>104</v>
      </c>
    </row>
    <row r="184" spans="1:14" x14ac:dyDescent="0.25">
      <c r="A184">
        <v>2014</v>
      </c>
      <c r="B184">
        <v>7</v>
      </c>
      <c r="C184" t="s">
        <v>217</v>
      </c>
      <c r="D184" t="s">
        <v>166</v>
      </c>
      <c r="E184">
        <v>156</v>
      </c>
      <c r="F184" t="s">
        <v>114</v>
      </c>
      <c r="G184" t="s">
        <v>170</v>
      </c>
      <c r="H184">
        <v>218</v>
      </c>
      <c r="I184" t="s">
        <v>143</v>
      </c>
      <c r="J184" t="s">
        <v>143</v>
      </c>
      <c r="K184">
        <v>43</v>
      </c>
      <c r="L184" s="58">
        <v>27000</v>
      </c>
      <c r="M184">
        <v>0</v>
      </c>
      <c r="N184" t="s">
        <v>104</v>
      </c>
    </row>
    <row r="185" spans="1:14" x14ac:dyDescent="0.25">
      <c r="A185">
        <v>2014</v>
      </c>
      <c r="B185">
        <v>7</v>
      </c>
      <c r="C185" t="s">
        <v>217</v>
      </c>
      <c r="D185" t="s">
        <v>169</v>
      </c>
      <c r="E185">
        <v>537</v>
      </c>
      <c r="F185" t="s">
        <v>110</v>
      </c>
      <c r="G185" t="s">
        <v>170</v>
      </c>
      <c r="H185">
        <v>556</v>
      </c>
      <c r="I185" t="s">
        <v>143</v>
      </c>
      <c r="J185" t="s">
        <v>143</v>
      </c>
      <c r="K185">
        <v>222</v>
      </c>
      <c r="L185" s="58">
        <v>94000</v>
      </c>
      <c r="M185" s="58">
        <v>0</v>
      </c>
      <c r="N185" t="s">
        <v>104</v>
      </c>
    </row>
    <row r="186" spans="1:14" x14ac:dyDescent="0.25">
      <c r="A186">
        <v>2014</v>
      </c>
      <c r="B186">
        <v>7</v>
      </c>
      <c r="C186" t="s">
        <v>218</v>
      </c>
      <c r="D186" t="s">
        <v>153</v>
      </c>
      <c r="E186">
        <v>838</v>
      </c>
      <c r="F186" t="s">
        <v>111</v>
      </c>
      <c r="G186" t="s">
        <v>151</v>
      </c>
      <c r="H186">
        <v>619</v>
      </c>
      <c r="I186" t="s">
        <v>155</v>
      </c>
      <c r="K186" s="58">
        <v>116</v>
      </c>
      <c r="L186" s="58">
        <v>30965</v>
      </c>
      <c r="M186" s="58">
        <v>0</v>
      </c>
      <c r="N186" t="s">
        <v>104</v>
      </c>
    </row>
    <row r="187" spans="1:14" x14ac:dyDescent="0.25">
      <c r="A187">
        <v>2014</v>
      </c>
      <c r="B187">
        <v>7</v>
      </c>
      <c r="C187" t="s">
        <v>299</v>
      </c>
      <c r="D187" t="s">
        <v>144</v>
      </c>
      <c r="E187">
        <v>295</v>
      </c>
      <c r="F187" t="s">
        <v>114</v>
      </c>
      <c r="G187" t="s">
        <v>151</v>
      </c>
      <c r="H187">
        <v>218</v>
      </c>
      <c r="I187" t="s">
        <v>143</v>
      </c>
      <c r="J187" t="s">
        <v>143</v>
      </c>
      <c r="K187" s="58">
        <v>245</v>
      </c>
      <c r="L187" s="58">
        <v>81000</v>
      </c>
      <c r="M187" s="58">
        <v>0</v>
      </c>
      <c r="N187" t="s">
        <v>104</v>
      </c>
    </row>
    <row r="188" spans="1:14" x14ac:dyDescent="0.25">
      <c r="A188">
        <v>2014</v>
      </c>
      <c r="B188">
        <v>7</v>
      </c>
      <c r="C188" t="s">
        <v>161</v>
      </c>
      <c r="D188" t="s">
        <v>160</v>
      </c>
      <c r="E188">
        <v>71</v>
      </c>
      <c r="F188" t="s">
        <v>114</v>
      </c>
      <c r="G188" t="s">
        <v>150</v>
      </c>
      <c r="H188">
        <v>218</v>
      </c>
      <c r="I188" t="s">
        <v>143</v>
      </c>
      <c r="J188" t="s">
        <v>143</v>
      </c>
      <c r="K188" s="58">
        <v>26</v>
      </c>
      <c r="L188" s="58">
        <v>27000</v>
      </c>
      <c r="M188" s="58">
        <v>8035</v>
      </c>
      <c r="N188" t="s">
        <v>104</v>
      </c>
    </row>
    <row r="189" spans="1:14" x14ac:dyDescent="0.25">
      <c r="A189">
        <v>2014</v>
      </c>
      <c r="B189">
        <v>7</v>
      </c>
      <c r="C189" t="s">
        <v>161</v>
      </c>
      <c r="D189" t="s">
        <v>160</v>
      </c>
      <c r="E189" s="58">
        <v>71</v>
      </c>
      <c r="F189" t="s">
        <v>114</v>
      </c>
      <c r="G189" t="s">
        <v>150</v>
      </c>
      <c r="H189">
        <v>640</v>
      </c>
      <c r="I189" t="s">
        <v>143</v>
      </c>
      <c r="J189" t="s">
        <v>143</v>
      </c>
      <c r="K189" s="58">
        <v>134</v>
      </c>
      <c r="L189" s="58">
        <v>205170</v>
      </c>
      <c r="M189" s="58">
        <v>17797</v>
      </c>
      <c r="N189" t="s">
        <v>104</v>
      </c>
    </row>
    <row r="190" spans="1:14" x14ac:dyDescent="0.25">
      <c r="A190">
        <v>2014</v>
      </c>
      <c r="B190">
        <v>7</v>
      </c>
      <c r="C190" t="s">
        <v>161</v>
      </c>
      <c r="D190" t="s">
        <v>147</v>
      </c>
      <c r="E190">
        <v>329</v>
      </c>
      <c r="F190" t="s">
        <v>105</v>
      </c>
      <c r="G190" t="s">
        <v>148</v>
      </c>
      <c r="H190">
        <v>617</v>
      </c>
      <c r="I190" t="s">
        <v>143</v>
      </c>
      <c r="J190" t="s">
        <v>143</v>
      </c>
      <c r="K190" s="58">
        <v>2240</v>
      </c>
      <c r="L190" s="58">
        <v>1088482</v>
      </c>
      <c r="M190">
        <v>0</v>
      </c>
      <c r="N190" t="s">
        <v>104</v>
      </c>
    </row>
    <row r="191" spans="1:14" x14ac:dyDescent="0.25">
      <c r="A191">
        <v>2014</v>
      </c>
      <c r="B191">
        <v>7</v>
      </c>
      <c r="C191" t="s">
        <v>161</v>
      </c>
      <c r="D191" t="s">
        <v>147</v>
      </c>
      <c r="E191" s="58">
        <v>329</v>
      </c>
      <c r="F191" t="s">
        <v>105</v>
      </c>
      <c r="G191" t="s">
        <v>150</v>
      </c>
      <c r="H191">
        <v>617</v>
      </c>
      <c r="I191" t="s">
        <v>143</v>
      </c>
      <c r="J191" t="s">
        <v>143</v>
      </c>
      <c r="K191">
        <v>64</v>
      </c>
      <c r="L191" s="58">
        <v>41400</v>
      </c>
      <c r="M191">
        <v>0</v>
      </c>
      <c r="N191" t="s">
        <v>104</v>
      </c>
    </row>
    <row r="192" spans="1:14" x14ac:dyDescent="0.25">
      <c r="A192">
        <v>2014</v>
      </c>
      <c r="B192">
        <v>7</v>
      </c>
      <c r="C192" t="s">
        <v>161</v>
      </c>
      <c r="D192" t="s">
        <v>147</v>
      </c>
      <c r="E192">
        <v>329</v>
      </c>
      <c r="F192" t="s">
        <v>114</v>
      </c>
      <c r="G192" t="s">
        <v>150</v>
      </c>
      <c r="H192">
        <v>640</v>
      </c>
      <c r="I192" t="s">
        <v>143</v>
      </c>
      <c r="J192" t="s">
        <v>143</v>
      </c>
      <c r="K192">
        <v>326</v>
      </c>
      <c r="L192" s="58">
        <v>205170</v>
      </c>
      <c r="M192">
        <v>620</v>
      </c>
      <c r="N192" t="s">
        <v>104</v>
      </c>
    </row>
    <row r="193" spans="1:14" x14ac:dyDescent="0.25">
      <c r="A193">
        <v>2014</v>
      </c>
      <c r="B193">
        <v>7</v>
      </c>
      <c r="C193" t="s">
        <v>161</v>
      </c>
      <c r="D193" t="s">
        <v>147</v>
      </c>
      <c r="E193">
        <v>329</v>
      </c>
      <c r="F193" t="s">
        <v>111</v>
      </c>
      <c r="G193" t="s">
        <v>150</v>
      </c>
      <c r="H193">
        <v>619</v>
      </c>
      <c r="I193" t="s">
        <v>143</v>
      </c>
      <c r="J193" t="s">
        <v>143</v>
      </c>
      <c r="K193">
        <v>321</v>
      </c>
      <c r="L193" s="58">
        <v>154825</v>
      </c>
      <c r="M193" s="58">
        <v>1070</v>
      </c>
      <c r="N193" t="s">
        <v>104</v>
      </c>
    </row>
    <row r="194" spans="1:14" x14ac:dyDescent="0.25">
      <c r="A194">
        <v>2014</v>
      </c>
      <c r="B194">
        <v>7</v>
      </c>
      <c r="C194" t="s">
        <v>161</v>
      </c>
      <c r="D194" t="s">
        <v>147</v>
      </c>
      <c r="E194">
        <v>329</v>
      </c>
      <c r="F194" t="s">
        <v>111</v>
      </c>
      <c r="G194" t="s">
        <v>150</v>
      </c>
      <c r="H194">
        <v>620</v>
      </c>
      <c r="I194" t="s">
        <v>143</v>
      </c>
      <c r="J194" t="s">
        <v>143</v>
      </c>
      <c r="K194">
        <v>534</v>
      </c>
      <c r="L194" s="58">
        <v>228520</v>
      </c>
      <c r="M194" s="58">
        <v>1631</v>
      </c>
      <c r="N194" t="s">
        <v>104</v>
      </c>
    </row>
    <row r="195" spans="1:14" x14ac:dyDescent="0.25">
      <c r="A195">
        <v>2014</v>
      </c>
      <c r="B195">
        <v>7</v>
      </c>
      <c r="C195" t="s">
        <v>161</v>
      </c>
      <c r="D195" t="s">
        <v>183</v>
      </c>
      <c r="E195">
        <v>558</v>
      </c>
      <c r="F195" t="s">
        <v>114</v>
      </c>
      <c r="G195" t="s">
        <v>150</v>
      </c>
      <c r="H195">
        <v>640</v>
      </c>
      <c r="I195" t="s">
        <v>143</v>
      </c>
      <c r="J195" t="s">
        <v>143</v>
      </c>
      <c r="K195">
        <v>88</v>
      </c>
      <c r="L195" s="58">
        <v>34195</v>
      </c>
      <c r="M195">
        <v>0</v>
      </c>
      <c r="N195" t="s">
        <v>104</v>
      </c>
    </row>
    <row r="196" spans="1:14" x14ac:dyDescent="0.25">
      <c r="A196">
        <v>2014</v>
      </c>
      <c r="B196">
        <v>7</v>
      </c>
      <c r="C196" t="s">
        <v>219</v>
      </c>
      <c r="D196" t="s">
        <v>158</v>
      </c>
      <c r="E196">
        <v>59</v>
      </c>
      <c r="F196" t="s">
        <v>114</v>
      </c>
      <c r="G196" t="s">
        <v>151</v>
      </c>
      <c r="H196">
        <v>218</v>
      </c>
      <c r="I196" t="s">
        <v>143</v>
      </c>
      <c r="J196" t="s">
        <v>143</v>
      </c>
      <c r="K196">
        <v>811</v>
      </c>
      <c r="L196" s="58">
        <v>837000</v>
      </c>
      <c r="M196">
        <v>0</v>
      </c>
      <c r="N196" t="s">
        <v>104</v>
      </c>
    </row>
    <row r="197" spans="1:14" x14ac:dyDescent="0.25">
      <c r="A197">
        <v>2014</v>
      </c>
      <c r="B197">
        <v>7</v>
      </c>
      <c r="C197" t="s">
        <v>219</v>
      </c>
      <c r="D197" t="s">
        <v>158</v>
      </c>
      <c r="E197">
        <v>59</v>
      </c>
      <c r="F197" t="s">
        <v>110</v>
      </c>
      <c r="G197" t="s">
        <v>151</v>
      </c>
      <c r="H197">
        <v>556</v>
      </c>
      <c r="I197" t="s">
        <v>143</v>
      </c>
      <c r="J197" t="s">
        <v>143</v>
      </c>
      <c r="K197">
        <v>48</v>
      </c>
      <c r="L197" s="58">
        <v>94000</v>
      </c>
      <c r="M197">
        <v>0</v>
      </c>
      <c r="N197" t="s">
        <v>104</v>
      </c>
    </row>
    <row r="198" spans="1:14" x14ac:dyDescent="0.25">
      <c r="A198">
        <v>2014</v>
      </c>
      <c r="B198">
        <v>7</v>
      </c>
      <c r="C198" t="s">
        <v>300</v>
      </c>
      <c r="D198" t="s">
        <v>147</v>
      </c>
      <c r="E198">
        <v>518</v>
      </c>
      <c r="F198" t="s">
        <v>122</v>
      </c>
      <c r="G198" t="s">
        <v>145</v>
      </c>
      <c r="H198">
        <v>483</v>
      </c>
      <c r="I198" t="s">
        <v>143</v>
      </c>
      <c r="J198" t="s">
        <v>143</v>
      </c>
      <c r="K198">
        <v>122</v>
      </c>
      <c r="L198" s="58">
        <v>7740</v>
      </c>
      <c r="M198">
        <v>0</v>
      </c>
      <c r="N198" t="s">
        <v>104</v>
      </c>
    </row>
    <row r="199" spans="1:14" x14ac:dyDescent="0.25">
      <c r="A199">
        <v>2014</v>
      </c>
      <c r="B199">
        <v>7</v>
      </c>
      <c r="C199" t="s">
        <v>220</v>
      </c>
      <c r="D199" t="s">
        <v>301</v>
      </c>
      <c r="E199" s="58">
        <v>1249</v>
      </c>
      <c r="F199" t="s">
        <v>111</v>
      </c>
      <c r="G199" t="s">
        <v>151</v>
      </c>
      <c r="H199">
        <v>619</v>
      </c>
      <c r="I199" t="s">
        <v>155</v>
      </c>
      <c r="J199" t="s">
        <v>215</v>
      </c>
      <c r="K199">
        <v>164</v>
      </c>
      <c r="L199" s="58">
        <v>30965</v>
      </c>
      <c r="M199">
        <v>0</v>
      </c>
      <c r="N199" t="s">
        <v>104</v>
      </c>
    </row>
    <row r="200" spans="1:14" x14ac:dyDescent="0.25">
      <c r="A200">
        <v>2014</v>
      </c>
      <c r="B200">
        <v>7</v>
      </c>
      <c r="C200" t="s">
        <v>302</v>
      </c>
      <c r="D200" t="s">
        <v>203</v>
      </c>
      <c r="E200" s="58">
        <v>1641</v>
      </c>
      <c r="F200" t="s">
        <v>111</v>
      </c>
      <c r="G200" t="s">
        <v>151</v>
      </c>
      <c r="H200">
        <v>619</v>
      </c>
      <c r="I200" t="s">
        <v>155</v>
      </c>
      <c r="J200" t="s">
        <v>192</v>
      </c>
      <c r="K200">
        <v>238</v>
      </c>
      <c r="L200" s="58">
        <v>30965</v>
      </c>
      <c r="M200">
        <v>0</v>
      </c>
      <c r="N200" t="s">
        <v>104</v>
      </c>
    </row>
    <row r="201" spans="1:14" x14ac:dyDescent="0.25">
      <c r="A201">
        <v>2014</v>
      </c>
      <c r="B201">
        <v>7</v>
      </c>
      <c r="C201" t="s">
        <v>302</v>
      </c>
      <c r="D201" t="s">
        <v>266</v>
      </c>
      <c r="E201" s="58">
        <v>1652</v>
      </c>
      <c r="F201" t="s">
        <v>111</v>
      </c>
      <c r="G201" t="s">
        <v>151</v>
      </c>
      <c r="H201">
        <v>619</v>
      </c>
      <c r="I201" t="s">
        <v>155</v>
      </c>
      <c r="J201" t="s">
        <v>192</v>
      </c>
      <c r="K201" s="58">
        <v>227</v>
      </c>
      <c r="L201" s="58">
        <v>30965</v>
      </c>
      <c r="M201" s="58">
        <v>0</v>
      </c>
      <c r="N201" t="s">
        <v>104</v>
      </c>
    </row>
    <row r="202" spans="1:14" x14ac:dyDescent="0.25">
      <c r="A202">
        <v>2014</v>
      </c>
      <c r="B202">
        <v>7</v>
      </c>
      <c r="C202" t="s">
        <v>169</v>
      </c>
      <c r="D202" t="s">
        <v>147</v>
      </c>
      <c r="E202">
        <v>8</v>
      </c>
      <c r="F202" t="s">
        <v>114</v>
      </c>
      <c r="G202" t="s">
        <v>170</v>
      </c>
      <c r="H202">
        <v>218</v>
      </c>
      <c r="I202" t="s">
        <v>143</v>
      </c>
      <c r="J202" t="s">
        <v>143</v>
      </c>
      <c r="K202" s="58">
        <v>115</v>
      </c>
      <c r="L202" s="58">
        <v>162000</v>
      </c>
      <c r="M202" s="58">
        <v>0</v>
      </c>
      <c r="N202" t="s">
        <v>104</v>
      </c>
    </row>
    <row r="203" spans="1:14" x14ac:dyDescent="0.25">
      <c r="A203">
        <v>2014</v>
      </c>
      <c r="B203">
        <v>7</v>
      </c>
      <c r="C203" t="s">
        <v>169</v>
      </c>
      <c r="D203" t="s">
        <v>147</v>
      </c>
      <c r="E203" s="58">
        <v>8</v>
      </c>
      <c r="F203" t="s">
        <v>110</v>
      </c>
      <c r="G203" t="s">
        <v>150</v>
      </c>
      <c r="H203">
        <v>556</v>
      </c>
      <c r="I203" t="s">
        <v>143</v>
      </c>
      <c r="J203" t="s">
        <v>143</v>
      </c>
      <c r="K203" s="58">
        <v>18</v>
      </c>
      <c r="L203" s="58">
        <v>47000</v>
      </c>
      <c r="M203">
        <v>0</v>
      </c>
      <c r="N203" t="s">
        <v>104</v>
      </c>
    </row>
    <row r="204" spans="1:14" x14ac:dyDescent="0.25">
      <c r="A204">
        <v>2014</v>
      </c>
      <c r="B204">
        <v>7</v>
      </c>
      <c r="C204" t="s">
        <v>169</v>
      </c>
      <c r="D204" t="s">
        <v>147</v>
      </c>
      <c r="E204">
        <v>8</v>
      </c>
      <c r="F204" t="s">
        <v>110</v>
      </c>
      <c r="G204" t="s">
        <v>170</v>
      </c>
      <c r="H204">
        <v>556</v>
      </c>
      <c r="I204" t="s">
        <v>143</v>
      </c>
      <c r="J204" t="s">
        <v>143</v>
      </c>
      <c r="K204">
        <v>90</v>
      </c>
      <c r="L204" s="58">
        <v>188000</v>
      </c>
      <c r="M204" s="58">
        <v>0</v>
      </c>
      <c r="N204" t="s">
        <v>104</v>
      </c>
    </row>
    <row r="205" spans="1:14" x14ac:dyDescent="0.25">
      <c r="A205">
        <v>2014</v>
      </c>
      <c r="B205">
        <v>7</v>
      </c>
      <c r="C205" t="s">
        <v>169</v>
      </c>
      <c r="D205" t="s">
        <v>217</v>
      </c>
      <c r="E205">
        <v>537</v>
      </c>
      <c r="F205" t="s">
        <v>114</v>
      </c>
      <c r="G205" t="s">
        <v>170</v>
      </c>
      <c r="H205">
        <v>218</v>
      </c>
      <c r="I205" t="s">
        <v>143</v>
      </c>
      <c r="J205" t="s">
        <v>143</v>
      </c>
      <c r="K205">
        <v>138</v>
      </c>
      <c r="L205" s="58">
        <v>27000</v>
      </c>
      <c r="M205">
        <v>0</v>
      </c>
      <c r="N205" t="s">
        <v>104</v>
      </c>
    </row>
    <row r="206" spans="1:14" x14ac:dyDescent="0.25">
      <c r="A206">
        <v>2014</v>
      </c>
      <c r="B206">
        <v>7</v>
      </c>
      <c r="C206" t="s">
        <v>169</v>
      </c>
      <c r="D206" t="s">
        <v>217</v>
      </c>
      <c r="E206">
        <v>537</v>
      </c>
      <c r="F206" t="s">
        <v>110</v>
      </c>
      <c r="G206" t="s">
        <v>170</v>
      </c>
      <c r="H206">
        <v>556</v>
      </c>
      <c r="I206" t="s">
        <v>143</v>
      </c>
      <c r="J206" t="s">
        <v>143</v>
      </c>
      <c r="K206">
        <v>216</v>
      </c>
      <c r="L206" s="58">
        <v>94000</v>
      </c>
      <c r="M206" s="58">
        <v>0</v>
      </c>
      <c r="N206" t="s">
        <v>104</v>
      </c>
    </row>
    <row r="207" spans="1:14" x14ac:dyDescent="0.25">
      <c r="A207">
        <v>2014</v>
      </c>
      <c r="B207">
        <v>7</v>
      </c>
      <c r="C207" t="s">
        <v>169</v>
      </c>
      <c r="D207" t="s">
        <v>221</v>
      </c>
      <c r="E207">
        <v>251</v>
      </c>
      <c r="F207" t="s">
        <v>110</v>
      </c>
      <c r="G207" t="s">
        <v>170</v>
      </c>
      <c r="H207">
        <v>556</v>
      </c>
      <c r="I207" t="s">
        <v>143</v>
      </c>
      <c r="J207" t="s">
        <v>143</v>
      </c>
      <c r="K207">
        <v>138</v>
      </c>
      <c r="L207" s="58">
        <v>94000</v>
      </c>
      <c r="M207" s="58">
        <v>0</v>
      </c>
      <c r="N207" t="s">
        <v>104</v>
      </c>
    </row>
    <row r="208" spans="1:14" x14ac:dyDescent="0.25">
      <c r="A208">
        <v>2014</v>
      </c>
      <c r="B208">
        <v>7</v>
      </c>
      <c r="C208" t="s">
        <v>169</v>
      </c>
      <c r="D208" t="s">
        <v>222</v>
      </c>
      <c r="E208">
        <v>394</v>
      </c>
      <c r="F208" t="s">
        <v>114</v>
      </c>
      <c r="G208" t="s">
        <v>170</v>
      </c>
      <c r="H208">
        <v>218</v>
      </c>
      <c r="I208" t="s">
        <v>143</v>
      </c>
      <c r="J208" t="s">
        <v>143</v>
      </c>
      <c r="K208" s="58">
        <v>200</v>
      </c>
      <c r="L208" s="58">
        <v>54000</v>
      </c>
      <c r="M208">
        <v>0</v>
      </c>
      <c r="N208" t="s">
        <v>104</v>
      </c>
    </row>
    <row r="209" spans="1:14" x14ac:dyDescent="0.25">
      <c r="A209">
        <v>2014</v>
      </c>
      <c r="B209">
        <v>7</v>
      </c>
      <c r="C209" t="s">
        <v>169</v>
      </c>
      <c r="D209" t="s">
        <v>224</v>
      </c>
      <c r="E209" s="58">
        <v>1462</v>
      </c>
      <c r="F209" t="s">
        <v>110</v>
      </c>
      <c r="G209" t="s">
        <v>170</v>
      </c>
      <c r="H209">
        <v>556</v>
      </c>
      <c r="I209" t="s">
        <v>143</v>
      </c>
      <c r="J209" t="s">
        <v>143</v>
      </c>
      <c r="K209">
        <v>594</v>
      </c>
      <c r="L209" s="58">
        <v>94000</v>
      </c>
      <c r="M209">
        <v>0</v>
      </c>
      <c r="N209" t="s">
        <v>104</v>
      </c>
    </row>
    <row r="210" spans="1:14" x14ac:dyDescent="0.25">
      <c r="A210">
        <v>2014</v>
      </c>
      <c r="B210">
        <v>7</v>
      </c>
      <c r="C210" t="s">
        <v>169</v>
      </c>
      <c r="D210" t="s">
        <v>225</v>
      </c>
      <c r="E210" s="58">
        <v>230</v>
      </c>
      <c r="F210" t="s">
        <v>114</v>
      </c>
      <c r="G210" t="s">
        <v>170</v>
      </c>
      <c r="H210">
        <v>218</v>
      </c>
      <c r="I210" t="s">
        <v>143</v>
      </c>
      <c r="J210" t="s">
        <v>143</v>
      </c>
      <c r="K210">
        <v>135</v>
      </c>
      <c r="L210" s="58">
        <v>54000</v>
      </c>
      <c r="M210">
        <v>0</v>
      </c>
      <c r="N210" t="s">
        <v>104</v>
      </c>
    </row>
    <row r="211" spans="1:14" x14ac:dyDescent="0.25">
      <c r="A211">
        <v>2014</v>
      </c>
      <c r="B211">
        <v>7</v>
      </c>
      <c r="C211" t="s">
        <v>169</v>
      </c>
      <c r="D211" t="s">
        <v>226</v>
      </c>
      <c r="E211">
        <v>634</v>
      </c>
      <c r="F211" t="s">
        <v>114</v>
      </c>
      <c r="G211" t="s">
        <v>170</v>
      </c>
      <c r="H211">
        <v>218</v>
      </c>
      <c r="I211" t="s">
        <v>143</v>
      </c>
      <c r="J211" t="s">
        <v>143</v>
      </c>
      <c r="K211">
        <v>157</v>
      </c>
      <c r="L211" s="58">
        <v>27000</v>
      </c>
      <c r="M211" s="58">
        <v>0</v>
      </c>
      <c r="N211" t="s">
        <v>104</v>
      </c>
    </row>
    <row r="212" spans="1:14" x14ac:dyDescent="0.25">
      <c r="A212">
        <v>2014</v>
      </c>
      <c r="B212">
        <v>7</v>
      </c>
      <c r="C212" t="s">
        <v>202</v>
      </c>
      <c r="D212" t="s">
        <v>169</v>
      </c>
      <c r="E212">
        <v>461</v>
      </c>
      <c r="F212" t="s">
        <v>114</v>
      </c>
      <c r="G212" t="s">
        <v>170</v>
      </c>
      <c r="H212">
        <v>218</v>
      </c>
      <c r="I212" t="s">
        <v>143</v>
      </c>
      <c r="J212" t="s">
        <v>143</v>
      </c>
      <c r="K212">
        <v>129</v>
      </c>
      <c r="L212" s="58">
        <v>27000</v>
      </c>
      <c r="M212">
        <v>0</v>
      </c>
      <c r="N212" t="s">
        <v>104</v>
      </c>
    </row>
    <row r="213" spans="1:14" x14ac:dyDescent="0.25">
      <c r="A213">
        <v>2014</v>
      </c>
      <c r="B213">
        <v>7</v>
      </c>
      <c r="C213" t="s">
        <v>221</v>
      </c>
      <c r="D213" t="s">
        <v>169</v>
      </c>
      <c r="E213">
        <v>251</v>
      </c>
      <c r="F213" t="s">
        <v>110</v>
      </c>
      <c r="G213" t="s">
        <v>170</v>
      </c>
      <c r="H213">
        <v>556</v>
      </c>
      <c r="I213" t="s">
        <v>143</v>
      </c>
      <c r="J213" t="s">
        <v>143</v>
      </c>
      <c r="K213">
        <v>156</v>
      </c>
      <c r="L213" s="58">
        <v>94000</v>
      </c>
      <c r="M213">
        <v>0</v>
      </c>
      <c r="N213" t="s">
        <v>104</v>
      </c>
    </row>
    <row r="214" spans="1:14" x14ac:dyDescent="0.25">
      <c r="A214">
        <v>2014</v>
      </c>
      <c r="B214">
        <v>7</v>
      </c>
      <c r="C214" t="s">
        <v>303</v>
      </c>
      <c r="D214" t="s">
        <v>154</v>
      </c>
      <c r="E214" s="58">
        <v>1622</v>
      </c>
      <c r="F214" t="s">
        <v>111</v>
      </c>
      <c r="G214" t="s">
        <v>151</v>
      </c>
      <c r="H214">
        <v>619</v>
      </c>
      <c r="I214" t="s">
        <v>304</v>
      </c>
      <c r="J214" t="s">
        <v>155</v>
      </c>
      <c r="K214">
        <v>220</v>
      </c>
      <c r="L214" s="58">
        <v>30965</v>
      </c>
      <c r="M214">
        <v>0</v>
      </c>
      <c r="N214" t="s">
        <v>104</v>
      </c>
    </row>
    <row r="215" spans="1:14" x14ac:dyDescent="0.25">
      <c r="A215">
        <v>2014</v>
      </c>
      <c r="B215">
        <v>7</v>
      </c>
      <c r="C215" t="s">
        <v>171</v>
      </c>
      <c r="D215" t="s">
        <v>147</v>
      </c>
      <c r="E215">
        <v>484</v>
      </c>
      <c r="F215" t="s">
        <v>114</v>
      </c>
      <c r="G215" t="s">
        <v>150</v>
      </c>
      <c r="H215">
        <v>218</v>
      </c>
      <c r="I215" t="s">
        <v>143</v>
      </c>
      <c r="J215" t="s">
        <v>143</v>
      </c>
      <c r="K215" s="58">
        <v>2280</v>
      </c>
      <c r="L215" s="58">
        <v>486000</v>
      </c>
      <c r="M215" s="58">
        <v>590</v>
      </c>
      <c r="N215" t="s">
        <v>104</v>
      </c>
    </row>
    <row r="216" spans="1:14" x14ac:dyDescent="0.25">
      <c r="A216">
        <v>2014</v>
      </c>
      <c r="B216">
        <v>7</v>
      </c>
      <c r="C216" t="s">
        <v>171</v>
      </c>
      <c r="D216" t="s">
        <v>147</v>
      </c>
      <c r="E216">
        <v>484</v>
      </c>
      <c r="F216" t="s">
        <v>110</v>
      </c>
      <c r="G216" t="s">
        <v>151</v>
      </c>
      <c r="H216">
        <v>556</v>
      </c>
      <c r="I216" t="s">
        <v>143</v>
      </c>
      <c r="J216" t="s">
        <v>143</v>
      </c>
      <c r="K216" s="58">
        <v>306</v>
      </c>
      <c r="L216" s="58">
        <v>141000</v>
      </c>
      <c r="M216" s="58">
        <v>0</v>
      </c>
      <c r="N216" t="s">
        <v>104</v>
      </c>
    </row>
    <row r="217" spans="1:14" x14ac:dyDescent="0.25">
      <c r="A217">
        <v>2014</v>
      </c>
      <c r="B217">
        <v>7</v>
      </c>
      <c r="C217" t="s">
        <v>171</v>
      </c>
      <c r="D217" t="s">
        <v>165</v>
      </c>
      <c r="E217">
        <v>180</v>
      </c>
      <c r="F217" t="s">
        <v>114</v>
      </c>
      <c r="G217" t="s">
        <v>150</v>
      </c>
      <c r="H217">
        <v>218</v>
      </c>
      <c r="I217" t="s">
        <v>143</v>
      </c>
      <c r="J217" t="s">
        <v>143</v>
      </c>
      <c r="K217" s="58">
        <v>61</v>
      </c>
      <c r="L217" s="58">
        <v>27000</v>
      </c>
      <c r="M217" s="58">
        <v>8577</v>
      </c>
      <c r="N217" t="s">
        <v>104</v>
      </c>
    </row>
    <row r="218" spans="1:14" x14ac:dyDescent="0.25">
      <c r="A218">
        <v>2014</v>
      </c>
      <c r="B218">
        <v>7</v>
      </c>
      <c r="C218" t="s">
        <v>171</v>
      </c>
      <c r="D218" t="s">
        <v>144</v>
      </c>
      <c r="E218">
        <v>527</v>
      </c>
      <c r="F218" t="s">
        <v>114</v>
      </c>
      <c r="G218" t="s">
        <v>150</v>
      </c>
      <c r="H218">
        <v>218</v>
      </c>
      <c r="I218" t="s">
        <v>143</v>
      </c>
      <c r="J218" t="s">
        <v>143</v>
      </c>
      <c r="K218" s="58">
        <v>407</v>
      </c>
      <c r="L218" s="58">
        <v>81000</v>
      </c>
      <c r="M218" s="58">
        <v>86</v>
      </c>
      <c r="N218" t="s">
        <v>104</v>
      </c>
    </row>
    <row r="219" spans="1:14" x14ac:dyDescent="0.25">
      <c r="A219">
        <v>2014</v>
      </c>
      <c r="B219">
        <v>7</v>
      </c>
      <c r="C219" t="s">
        <v>171</v>
      </c>
      <c r="D219" t="s">
        <v>176</v>
      </c>
      <c r="E219">
        <v>63</v>
      </c>
      <c r="F219" t="s">
        <v>114</v>
      </c>
      <c r="G219" t="s">
        <v>150</v>
      </c>
      <c r="H219">
        <v>218</v>
      </c>
      <c r="I219" t="s">
        <v>143</v>
      </c>
      <c r="J219" t="s">
        <v>143</v>
      </c>
      <c r="K219" s="58">
        <v>77</v>
      </c>
      <c r="L219" s="58">
        <v>81000</v>
      </c>
      <c r="M219" s="58">
        <v>27780</v>
      </c>
      <c r="N219" t="s">
        <v>104</v>
      </c>
    </row>
    <row r="220" spans="1:14" x14ac:dyDescent="0.25">
      <c r="A220">
        <v>2014</v>
      </c>
      <c r="B220">
        <v>7</v>
      </c>
      <c r="C220" t="s">
        <v>171</v>
      </c>
      <c r="D220" t="s">
        <v>196</v>
      </c>
      <c r="E220">
        <v>138</v>
      </c>
      <c r="F220" t="s">
        <v>114</v>
      </c>
      <c r="G220" t="s">
        <v>150</v>
      </c>
      <c r="H220">
        <v>218</v>
      </c>
      <c r="I220" t="s">
        <v>143</v>
      </c>
      <c r="J220" t="s">
        <v>143</v>
      </c>
      <c r="K220" s="58">
        <v>51</v>
      </c>
      <c r="L220" s="58">
        <v>27000</v>
      </c>
      <c r="M220" s="58">
        <v>0</v>
      </c>
      <c r="N220" t="s">
        <v>104</v>
      </c>
    </row>
    <row r="221" spans="1:14" x14ac:dyDescent="0.25">
      <c r="A221">
        <v>2014</v>
      </c>
      <c r="B221">
        <v>7</v>
      </c>
      <c r="C221" t="s">
        <v>152</v>
      </c>
      <c r="D221" t="s">
        <v>147</v>
      </c>
      <c r="E221">
        <v>59</v>
      </c>
      <c r="F221" t="s">
        <v>110</v>
      </c>
      <c r="G221" t="s">
        <v>151</v>
      </c>
      <c r="H221">
        <v>556</v>
      </c>
      <c r="I221" t="s">
        <v>143</v>
      </c>
      <c r="J221" t="s">
        <v>143</v>
      </c>
      <c r="K221" s="58">
        <v>24</v>
      </c>
      <c r="L221" s="58">
        <v>47000</v>
      </c>
      <c r="M221" s="58">
        <v>290</v>
      </c>
      <c r="N221" t="s">
        <v>104</v>
      </c>
    </row>
    <row r="222" spans="1:14" x14ac:dyDescent="0.25">
      <c r="A222">
        <v>2014</v>
      </c>
      <c r="B222">
        <v>7</v>
      </c>
      <c r="C222" t="s">
        <v>152</v>
      </c>
      <c r="D222" t="s">
        <v>147</v>
      </c>
      <c r="E222">
        <v>59</v>
      </c>
      <c r="F222" t="s">
        <v>122</v>
      </c>
      <c r="G222" t="s">
        <v>148</v>
      </c>
      <c r="H222">
        <v>483</v>
      </c>
      <c r="I222" t="s">
        <v>143</v>
      </c>
      <c r="J222" t="s">
        <v>143</v>
      </c>
      <c r="K222" s="58">
        <v>6779</v>
      </c>
      <c r="L222" s="58">
        <v>1910540</v>
      </c>
      <c r="M222" s="58">
        <v>1091</v>
      </c>
      <c r="N222" t="s">
        <v>104</v>
      </c>
    </row>
    <row r="223" spans="1:14" x14ac:dyDescent="0.25">
      <c r="A223">
        <v>2014</v>
      </c>
      <c r="B223">
        <v>7</v>
      </c>
      <c r="C223" t="s">
        <v>152</v>
      </c>
      <c r="D223" t="s">
        <v>147</v>
      </c>
      <c r="E223">
        <v>59</v>
      </c>
      <c r="F223" t="s">
        <v>111</v>
      </c>
      <c r="G223" t="s">
        <v>150</v>
      </c>
      <c r="H223">
        <v>619</v>
      </c>
      <c r="I223" t="s">
        <v>143</v>
      </c>
      <c r="J223" t="s">
        <v>143</v>
      </c>
      <c r="K223" s="58">
        <v>30</v>
      </c>
      <c r="L223" s="58">
        <v>30965</v>
      </c>
      <c r="M223" s="58">
        <v>0</v>
      </c>
      <c r="N223" t="s">
        <v>104</v>
      </c>
    </row>
    <row r="224" spans="1:14" x14ac:dyDescent="0.25">
      <c r="A224">
        <v>2014</v>
      </c>
      <c r="B224">
        <v>7</v>
      </c>
      <c r="C224" t="s">
        <v>152</v>
      </c>
      <c r="D224" t="s">
        <v>173</v>
      </c>
      <c r="E224">
        <v>65</v>
      </c>
      <c r="F224" t="s">
        <v>122</v>
      </c>
      <c r="G224" t="s">
        <v>148</v>
      </c>
      <c r="H224">
        <v>483</v>
      </c>
      <c r="I224" t="s">
        <v>143</v>
      </c>
      <c r="J224" t="s">
        <v>143</v>
      </c>
      <c r="K224" s="58">
        <v>74</v>
      </c>
      <c r="L224" s="58">
        <v>7740</v>
      </c>
      <c r="M224" s="58">
        <v>0</v>
      </c>
      <c r="N224" t="s">
        <v>104</v>
      </c>
    </row>
    <row r="225" spans="1:14" x14ac:dyDescent="0.25">
      <c r="A225">
        <v>2014</v>
      </c>
      <c r="B225">
        <v>7</v>
      </c>
      <c r="C225" t="s">
        <v>280</v>
      </c>
      <c r="D225" t="s">
        <v>154</v>
      </c>
      <c r="E225" s="58">
        <v>1001</v>
      </c>
      <c r="F225" t="s">
        <v>111</v>
      </c>
      <c r="G225" t="s">
        <v>151</v>
      </c>
      <c r="H225">
        <v>619</v>
      </c>
      <c r="I225" t="s">
        <v>234</v>
      </c>
      <c r="J225" t="s">
        <v>155</v>
      </c>
      <c r="K225">
        <v>555</v>
      </c>
      <c r="L225" s="58">
        <v>123860</v>
      </c>
      <c r="M225" s="58">
        <v>0</v>
      </c>
      <c r="N225" t="s">
        <v>104</v>
      </c>
    </row>
    <row r="226" spans="1:14" x14ac:dyDescent="0.25">
      <c r="A226">
        <v>2014</v>
      </c>
      <c r="B226">
        <v>7</v>
      </c>
      <c r="C226" t="s">
        <v>144</v>
      </c>
      <c r="D226" t="s">
        <v>276</v>
      </c>
      <c r="E226">
        <v>191</v>
      </c>
      <c r="F226" t="s">
        <v>114</v>
      </c>
      <c r="G226" t="s">
        <v>151</v>
      </c>
      <c r="H226">
        <v>218</v>
      </c>
      <c r="I226" t="s">
        <v>143</v>
      </c>
      <c r="J226" t="s">
        <v>143</v>
      </c>
      <c r="K226" s="58">
        <v>63</v>
      </c>
      <c r="L226" s="58">
        <v>27991</v>
      </c>
      <c r="M226">
        <v>0</v>
      </c>
      <c r="N226" t="s">
        <v>104</v>
      </c>
    </row>
    <row r="227" spans="1:14" x14ac:dyDescent="0.25">
      <c r="A227">
        <v>2014</v>
      </c>
      <c r="B227">
        <v>7</v>
      </c>
      <c r="C227" t="s">
        <v>144</v>
      </c>
      <c r="D227" t="s">
        <v>164</v>
      </c>
      <c r="E227">
        <v>254</v>
      </c>
      <c r="F227" t="s">
        <v>114</v>
      </c>
      <c r="G227" t="s">
        <v>151</v>
      </c>
      <c r="H227">
        <v>218</v>
      </c>
      <c r="I227" t="s">
        <v>143</v>
      </c>
      <c r="J227" t="s">
        <v>143</v>
      </c>
      <c r="K227" s="58">
        <v>98</v>
      </c>
      <c r="L227" s="58">
        <v>27000</v>
      </c>
      <c r="M227" s="58">
        <v>0</v>
      </c>
      <c r="N227" t="s">
        <v>104</v>
      </c>
    </row>
    <row r="228" spans="1:14" x14ac:dyDescent="0.25">
      <c r="A228">
        <v>2014</v>
      </c>
      <c r="B228">
        <v>7</v>
      </c>
      <c r="C228" t="s">
        <v>144</v>
      </c>
      <c r="D228" t="s">
        <v>147</v>
      </c>
      <c r="E228">
        <v>261</v>
      </c>
      <c r="F228" t="s">
        <v>105</v>
      </c>
      <c r="G228" t="s">
        <v>148</v>
      </c>
      <c r="H228">
        <v>617</v>
      </c>
      <c r="I228" t="s">
        <v>143</v>
      </c>
      <c r="J228" t="s">
        <v>143</v>
      </c>
      <c r="K228" s="58">
        <v>832</v>
      </c>
      <c r="L228" s="58">
        <v>478468</v>
      </c>
      <c r="M228" s="58">
        <v>11945</v>
      </c>
      <c r="N228" t="s">
        <v>104</v>
      </c>
    </row>
    <row r="229" spans="1:14" x14ac:dyDescent="0.25">
      <c r="A229">
        <v>2014</v>
      </c>
      <c r="B229">
        <v>7</v>
      </c>
      <c r="C229" t="s">
        <v>144</v>
      </c>
      <c r="D229" t="s">
        <v>147</v>
      </c>
      <c r="E229">
        <v>261</v>
      </c>
      <c r="F229" t="s">
        <v>114</v>
      </c>
      <c r="G229" t="s">
        <v>150</v>
      </c>
      <c r="H229">
        <v>218</v>
      </c>
      <c r="I229" t="s">
        <v>143</v>
      </c>
      <c r="J229" t="s">
        <v>143</v>
      </c>
      <c r="K229" s="58">
        <v>78</v>
      </c>
      <c r="L229" s="58">
        <v>27000</v>
      </c>
      <c r="M229" s="58">
        <v>86</v>
      </c>
      <c r="N229" t="s">
        <v>104</v>
      </c>
    </row>
    <row r="230" spans="1:14" x14ac:dyDescent="0.25">
      <c r="A230">
        <v>2014</v>
      </c>
      <c r="B230">
        <v>7</v>
      </c>
      <c r="C230" t="s">
        <v>144</v>
      </c>
      <c r="D230" t="s">
        <v>147</v>
      </c>
      <c r="E230">
        <v>261</v>
      </c>
      <c r="F230" t="s">
        <v>114</v>
      </c>
      <c r="G230" t="s">
        <v>150</v>
      </c>
      <c r="H230">
        <v>640</v>
      </c>
      <c r="I230" t="s">
        <v>143</v>
      </c>
      <c r="J230" t="s">
        <v>143</v>
      </c>
      <c r="K230">
        <v>51</v>
      </c>
      <c r="L230" s="58">
        <v>34195</v>
      </c>
      <c r="M230" s="58">
        <v>0</v>
      </c>
      <c r="N230" t="s">
        <v>104</v>
      </c>
    </row>
    <row r="231" spans="1:14" x14ac:dyDescent="0.25">
      <c r="A231">
        <v>2014</v>
      </c>
      <c r="B231">
        <v>7</v>
      </c>
      <c r="C231" t="s">
        <v>144</v>
      </c>
      <c r="D231" t="s">
        <v>147</v>
      </c>
      <c r="E231">
        <v>261</v>
      </c>
      <c r="F231" t="s">
        <v>122</v>
      </c>
      <c r="G231" t="s">
        <v>148</v>
      </c>
      <c r="H231">
        <v>483</v>
      </c>
      <c r="I231" t="s">
        <v>143</v>
      </c>
      <c r="J231" t="s">
        <v>143</v>
      </c>
      <c r="K231" s="58">
        <v>5444</v>
      </c>
      <c r="L231" s="58">
        <v>575100</v>
      </c>
      <c r="M231" s="58">
        <v>11312</v>
      </c>
      <c r="N231" t="s">
        <v>104</v>
      </c>
    </row>
    <row r="232" spans="1:14" x14ac:dyDescent="0.25">
      <c r="A232">
        <v>2014</v>
      </c>
      <c r="B232">
        <v>7</v>
      </c>
      <c r="C232" t="s">
        <v>144</v>
      </c>
      <c r="D232" t="s">
        <v>147</v>
      </c>
      <c r="E232">
        <v>261</v>
      </c>
      <c r="F232" t="s">
        <v>122</v>
      </c>
      <c r="G232" t="s">
        <v>145</v>
      </c>
      <c r="H232">
        <v>483</v>
      </c>
      <c r="I232" t="s">
        <v>143</v>
      </c>
      <c r="J232" t="s">
        <v>143</v>
      </c>
      <c r="K232">
        <v>714</v>
      </c>
      <c r="L232" s="58">
        <v>77920</v>
      </c>
      <c r="M232">
        <v>0</v>
      </c>
      <c r="N232" t="s">
        <v>104</v>
      </c>
    </row>
    <row r="233" spans="1:14" x14ac:dyDescent="0.25">
      <c r="A233">
        <v>2014</v>
      </c>
      <c r="B233">
        <v>7</v>
      </c>
      <c r="C233" t="s">
        <v>144</v>
      </c>
      <c r="D233" t="s">
        <v>272</v>
      </c>
      <c r="E233">
        <v>465</v>
      </c>
      <c r="F233" t="s">
        <v>114</v>
      </c>
      <c r="G233" t="s">
        <v>151</v>
      </c>
      <c r="H233">
        <v>218</v>
      </c>
      <c r="I233" t="s">
        <v>143</v>
      </c>
      <c r="J233" t="s">
        <v>143</v>
      </c>
      <c r="K233">
        <v>127</v>
      </c>
      <c r="L233" s="58">
        <v>27000</v>
      </c>
      <c r="M233">
        <v>0</v>
      </c>
      <c r="N233" t="s">
        <v>104</v>
      </c>
    </row>
    <row r="234" spans="1:14" x14ac:dyDescent="0.25">
      <c r="A234">
        <v>2014</v>
      </c>
      <c r="B234">
        <v>7</v>
      </c>
      <c r="C234" t="s">
        <v>144</v>
      </c>
      <c r="D234" t="s">
        <v>279</v>
      </c>
      <c r="E234">
        <v>173</v>
      </c>
      <c r="F234" t="s">
        <v>114</v>
      </c>
      <c r="G234" t="s">
        <v>151</v>
      </c>
      <c r="H234">
        <v>218</v>
      </c>
      <c r="I234" t="s">
        <v>143</v>
      </c>
      <c r="J234" t="s">
        <v>143</v>
      </c>
      <c r="K234">
        <v>221</v>
      </c>
      <c r="L234" s="58">
        <v>108436</v>
      </c>
      <c r="M234">
        <v>0</v>
      </c>
      <c r="N234" t="s">
        <v>104</v>
      </c>
    </row>
    <row r="235" spans="1:14" x14ac:dyDescent="0.25">
      <c r="A235">
        <v>2014</v>
      </c>
      <c r="B235">
        <v>7</v>
      </c>
      <c r="C235" t="s">
        <v>144</v>
      </c>
      <c r="D235" t="s">
        <v>299</v>
      </c>
      <c r="E235">
        <v>295</v>
      </c>
      <c r="F235" t="s">
        <v>114</v>
      </c>
      <c r="G235" t="s">
        <v>151</v>
      </c>
      <c r="H235">
        <v>218</v>
      </c>
      <c r="I235" t="s">
        <v>143</v>
      </c>
      <c r="J235" t="s">
        <v>143</v>
      </c>
      <c r="K235">
        <v>175</v>
      </c>
      <c r="L235" s="58">
        <v>54000</v>
      </c>
      <c r="M235" s="58">
        <v>0</v>
      </c>
      <c r="N235" t="s">
        <v>104</v>
      </c>
    </row>
    <row r="236" spans="1:14" x14ac:dyDescent="0.25">
      <c r="A236">
        <v>2014</v>
      </c>
      <c r="B236">
        <v>7</v>
      </c>
      <c r="C236" t="s">
        <v>144</v>
      </c>
      <c r="D236" t="s">
        <v>171</v>
      </c>
      <c r="E236">
        <v>527</v>
      </c>
      <c r="F236" t="s">
        <v>114</v>
      </c>
      <c r="G236" t="s">
        <v>150</v>
      </c>
      <c r="H236">
        <v>218</v>
      </c>
      <c r="I236" t="s">
        <v>143</v>
      </c>
      <c r="J236" t="s">
        <v>143</v>
      </c>
      <c r="K236" s="58">
        <v>146</v>
      </c>
      <c r="L236" s="58">
        <v>27000</v>
      </c>
      <c r="M236" s="58">
        <v>14057</v>
      </c>
      <c r="N236" t="s">
        <v>104</v>
      </c>
    </row>
    <row r="237" spans="1:14" x14ac:dyDescent="0.25">
      <c r="A237">
        <v>2014</v>
      </c>
      <c r="B237">
        <v>7</v>
      </c>
      <c r="C237" t="s">
        <v>144</v>
      </c>
      <c r="D237" t="s">
        <v>222</v>
      </c>
      <c r="E237">
        <v>143</v>
      </c>
      <c r="F237" t="s">
        <v>114</v>
      </c>
      <c r="G237" t="s">
        <v>151</v>
      </c>
      <c r="H237">
        <v>218</v>
      </c>
      <c r="I237" t="s">
        <v>143</v>
      </c>
      <c r="J237" t="s">
        <v>143</v>
      </c>
      <c r="K237" s="58">
        <v>47</v>
      </c>
      <c r="L237" s="58">
        <v>29773</v>
      </c>
      <c r="M237" s="58">
        <v>0</v>
      </c>
      <c r="N237" t="s">
        <v>104</v>
      </c>
    </row>
    <row r="238" spans="1:14" x14ac:dyDescent="0.25">
      <c r="A238">
        <v>2014</v>
      </c>
      <c r="B238">
        <v>7</v>
      </c>
      <c r="C238" t="s">
        <v>144</v>
      </c>
      <c r="D238" t="s">
        <v>172</v>
      </c>
      <c r="E238">
        <v>268</v>
      </c>
      <c r="F238" t="s">
        <v>114</v>
      </c>
      <c r="G238" t="s">
        <v>151</v>
      </c>
      <c r="H238">
        <v>218</v>
      </c>
      <c r="I238" t="s">
        <v>143</v>
      </c>
      <c r="J238" t="s">
        <v>143</v>
      </c>
      <c r="K238" s="58">
        <v>252</v>
      </c>
      <c r="L238" s="58">
        <v>81372</v>
      </c>
      <c r="M238" s="58">
        <v>0</v>
      </c>
      <c r="N238" t="s">
        <v>104</v>
      </c>
    </row>
    <row r="239" spans="1:14" x14ac:dyDescent="0.25">
      <c r="A239">
        <v>2014</v>
      </c>
      <c r="B239">
        <v>7</v>
      </c>
      <c r="C239" t="s">
        <v>144</v>
      </c>
      <c r="D239" t="s">
        <v>172</v>
      </c>
      <c r="E239">
        <v>268</v>
      </c>
      <c r="F239" t="s">
        <v>122</v>
      </c>
      <c r="G239" t="s">
        <v>148</v>
      </c>
      <c r="H239">
        <v>483</v>
      </c>
      <c r="I239" t="s">
        <v>143</v>
      </c>
      <c r="J239" t="s">
        <v>143</v>
      </c>
      <c r="K239" s="58">
        <v>309</v>
      </c>
      <c r="L239" s="58">
        <v>31220</v>
      </c>
      <c r="M239" s="58">
        <v>3329</v>
      </c>
      <c r="N239" t="s">
        <v>104</v>
      </c>
    </row>
    <row r="240" spans="1:14" x14ac:dyDescent="0.25">
      <c r="A240">
        <v>2014</v>
      </c>
      <c r="B240">
        <v>7</v>
      </c>
      <c r="C240" t="s">
        <v>144</v>
      </c>
      <c r="D240" t="s">
        <v>230</v>
      </c>
      <c r="E240">
        <v>258</v>
      </c>
      <c r="F240" t="s">
        <v>122</v>
      </c>
      <c r="G240" t="s">
        <v>145</v>
      </c>
      <c r="H240">
        <v>483</v>
      </c>
      <c r="I240" t="s">
        <v>143</v>
      </c>
      <c r="J240" t="s">
        <v>143</v>
      </c>
      <c r="K240" s="58">
        <v>251</v>
      </c>
      <c r="L240" s="58">
        <v>23480</v>
      </c>
      <c r="M240" s="58">
        <v>0</v>
      </c>
      <c r="N240" t="s">
        <v>104</v>
      </c>
    </row>
    <row r="241" spans="1:14" x14ac:dyDescent="0.25">
      <c r="A241">
        <v>2014</v>
      </c>
      <c r="B241">
        <v>7</v>
      </c>
      <c r="C241" t="s">
        <v>144</v>
      </c>
      <c r="D241" t="s">
        <v>281</v>
      </c>
      <c r="E241">
        <v>254</v>
      </c>
      <c r="F241" t="s">
        <v>114</v>
      </c>
      <c r="G241" t="s">
        <v>151</v>
      </c>
      <c r="H241">
        <v>218</v>
      </c>
      <c r="I241" t="s">
        <v>143</v>
      </c>
      <c r="J241" t="s">
        <v>143</v>
      </c>
      <c r="K241">
        <v>152</v>
      </c>
      <c r="L241" s="58">
        <v>54000</v>
      </c>
      <c r="M241" s="58">
        <v>0</v>
      </c>
      <c r="N241" t="s">
        <v>104</v>
      </c>
    </row>
    <row r="242" spans="1:14" x14ac:dyDescent="0.25">
      <c r="A242">
        <v>2014</v>
      </c>
      <c r="B242">
        <v>7</v>
      </c>
      <c r="C242" t="s">
        <v>144</v>
      </c>
      <c r="D242" t="s">
        <v>273</v>
      </c>
      <c r="E242">
        <v>203</v>
      </c>
      <c r="F242" t="s">
        <v>110</v>
      </c>
      <c r="G242" t="s">
        <v>151</v>
      </c>
      <c r="H242">
        <v>556</v>
      </c>
      <c r="I242" t="s">
        <v>143</v>
      </c>
      <c r="J242" t="s">
        <v>143</v>
      </c>
      <c r="K242" s="58">
        <v>108</v>
      </c>
      <c r="L242" s="58">
        <v>94000</v>
      </c>
      <c r="M242" s="58">
        <v>0</v>
      </c>
      <c r="N242" t="s">
        <v>104</v>
      </c>
    </row>
    <row r="243" spans="1:14" x14ac:dyDescent="0.25">
      <c r="A243">
        <v>2014</v>
      </c>
      <c r="B243">
        <v>7</v>
      </c>
      <c r="C243" t="s">
        <v>144</v>
      </c>
      <c r="D243" t="s">
        <v>261</v>
      </c>
      <c r="E243" s="58">
        <v>244</v>
      </c>
      <c r="F243" t="s">
        <v>114</v>
      </c>
      <c r="G243" t="s">
        <v>151</v>
      </c>
      <c r="H243">
        <v>218</v>
      </c>
      <c r="I243" t="s">
        <v>143</v>
      </c>
      <c r="J243" t="s">
        <v>143</v>
      </c>
      <c r="K243">
        <v>64</v>
      </c>
      <c r="L243" s="58">
        <v>27618</v>
      </c>
      <c r="M243" s="58">
        <v>0</v>
      </c>
      <c r="N243" t="s">
        <v>104</v>
      </c>
    </row>
    <row r="244" spans="1:14" x14ac:dyDescent="0.25">
      <c r="A244">
        <v>2014</v>
      </c>
      <c r="B244">
        <v>7</v>
      </c>
      <c r="C244" t="s">
        <v>144</v>
      </c>
      <c r="D244" t="s">
        <v>305</v>
      </c>
      <c r="E244">
        <v>234</v>
      </c>
      <c r="F244" t="s">
        <v>114</v>
      </c>
      <c r="G244" t="s">
        <v>151</v>
      </c>
      <c r="H244">
        <v>218</v>
      </c>
      <c r="I244" t="s">
        <v>143</v>
      </c>
      <c r="J244" t="s">
        <v>143</v>
      </c>
      <c r="K244" s="58">
        <v>203</v>
      </c>
      <c r="L244" s="58">
        <v>81100</v>
      </c>
      <c r="M244" s="58">
        <v>0</v>
      </c>
      <c r="N244" t="s">
        <v>104</v>
      </c>
    </row>
    <row r="245" spans="1:14" x14ac:dyDescent="0.25">
      <c r="A245">
        <v>2014</v>
      </c>
      <c r="B245">
        <v>7</v>
      </c>
      <c r="C245" t="s">
        <v>144</v>
      </c>
      <c r="D245" t="s">
        <v>231</v>
      </c>
      <c r="E245">
        <v>574</v>
      </c>
      <c r="F245" t="s">
        <v>114</v>
      </c>
      <c r="G245" t="s">
        <v>151</v>
      </c>
      <c r="H245">
        <v>218</v>
      </c>
      <c r="I245" t="s">
        <v>143</v>
      </c>
      <c r="J245" t="s">
        <v>143</v>
      </c>
      <c r="K245">
        <v>153</v>
      </c>
      <c r="L245" s="58">
        <v>27000</v>
      </c>
      <c r="M245" s="58">
        <v>0</v>
      </c>
      <c r="N245" t="s">
        <v>104</v>
      </c>
    </row>
    <row r="246" spans="1:14" x14ac:dyDescent="0.25">
      <c r="A246">
        <v>2014</v>
      </c>
      <c r="B246">
        <v>7</v>
      </c>
      <c r="C246" t="s">
        <v>144</v>
      </c>
      <c r="D246" t="s">
        <v>188</v>
      </c>
      <c r="E246">
        <v>528</v>
      </c>
      <c r="F246" t="s">
        <v>114</v>
      </c>
      <c r="G246" t="s">
        <v>151</v>
      </c>
      <c r="H246">
        <v>218</v>
      </c>
      <c r="I246" t="s">
        <v>143</v>
      </c>
      <c r="J246" t="s">
        <v>143</v>
      </c>
      <c r="K246" s="58">
        <v>81</v>
      </c>
      <c r="L246" s="58">
        <v>27000</v>
      </c>
      <c r="M246" s="58">
        <v>0</v>
      </c>
      <c r="N246" t="s">
        <v>104</v>
      </c>
    </row>
    <row r="247" spans="1:14" x14ac:dyDescent="0.25">
      <c r="A247">
        <v>2014</v>
      </c>
      <c r="B247">
        <v>7</v>
      </c>
      <c r="C247" t="s">
        <v>144</v>
      </c>
      <c r="D247" t="s">
        <v>232</v>
      </c>
      <c r="E247">
        <v>160</v>
      </c>
      <c r="F247" t="s">
        <v>122</v>
      </c>
      <c r="G247" t="s">
        <v>145</v>
      </c>
      <c r="H247">
        <v>483</v>
      </c>
      <c r="I247" t="s">
        <v>143</v>
      </c>
      <c r="J247" t="s">
        <v>143</v>
      </c>
      <c r="K247" s="58">
        <v>155</v>
      </c>
      <c r="L247" s="58">
        <v>23480</v>
      </c>
      <c r="M247" s="58">
        <v>0</v>
      </c>
      <c r="N247" t="s">
        <v>104</v>
      </c>
    </row>
    <row r="248" spans="1:14" x14ac:dyDescent="0.25">
      <c r="A248">
        <v>2014</v>
      </c>
      <c r="B248">
        <v>7</v>
      </c>
      <c r="C248" t="s">
        <v>144</v>
      </c>
      <c r="D248" t="s">
        <v>158</v>
      </c>
      <c r="E248">
        <v>373</v>
      </c>
      <c r="F248" t="s">
        <v>105</v>
      </c>
      <c r="G248" t="s">
        <v>148</v>
      </c>
      <c r="H248">
        <v>617</v>
      </c>
      <c r="I248" t="s">
        <v>143</v>
      </c>
      <c r="J248" t="s">
        <v>143</v>
      </c>
      <c r="K248" s="58">
        <v>821</v>
      </c>
      <c r="L248" s="58">
        <v>409383</v>
      </c>
      <c r="M248" s="58">
        <v>1920</v>
      </c>
      <c r="N248" t="s">
        <v>104</v>
      </c>
    </row>
    <row r="249" spans="1:14" x14ac:dyDescent="0.25">
      <c r="A249">
        <v>2014</v>
      </c>
      <c r="B249">
        <v>7</v>
      </c>
      <c r="C249" t="s">
        <v>144</v>
      </c>
      <c r="D249" t="s">
        <v>158</v>
      </c>
      <c r="E249" s="58">
        <v>373</v>
      </c>
      <c r="F249" t="s">
        <v>122</v>
      </c>
      <c r="G249" t="s">
        <v>148</v>
      </c>
      <c r="H249">
        <v>483</v>
      </c>
      <c r="I249" t="s">
        <v>143</v>
      </c>
      <c r="J249" t="s">
        <v>143</v>
      </c>
      <c r="K249" s="58">
        <v>2071</v>
      </c>
      <c r="L249" s="58">
        <v>163060</v>
      </c>
      <c r="M249" s="58">
        <v>17541</v>
      </c>
      <c r="N249" t="s">
        <v>104</v>
      </c>
    </row>
    <row r="250" spans="1:14" x14ac:dyDescent="0.25">
      <c r="A250">
        <v>2014</v>
      </c>
      <c r="B250">
        <v>7</v>
      </c>
      <c r="C250" t="s">
        <v>144</v>
      </c>
      <c r="D250" t="s">
        <v>158</v>
      </c>
      <c r="E250">
        <v>373</v>
      </c>
      <c r="F250" t="s">
        <v>122</v>
      </c>
      <c r="G250" t="s">
        <v>145</v>
      </c>
      <c r="H250">
        <v>483</v>
      </c>
      <c r="I250" t="s">
        <v>143</v>
      </c>
      <c r="J250" t="s">
        <v>143</v>
      </c>
      <c r="K250">
        <v>417</v>
      </c>
      <c r="L250" s="58">
        <v>30960</v>
      </c>
      <c r="M250">
        <v>0</v>
      </c>
      <c r="N250" t="s">
        <v>104</v>
      </c>
    </row>
    <row r="251" spans="1:14" x14ac:dyDescent="0.25">
      <c r="A251">
        <v>2014</v>
      </c>
      <c r="B251">
        <v>7</v>
      </c>
      <c r="C251" t="s">
        <v>144</v>
      </c>
      <c r="D251" t="s">
        <v>191</v>
      </c>
      <c r="E251" s="58">
        <v>1533</v>
      </c>
      <c r="F251" t="s">
        <v>105</v>
      </c>
      <c r="G251" t="s">
        <v>148</v>
      </c>
      <c r="H251">
        <v>617</v>
      </c>
      <c r="I251" t="s">
        <v>143</v>
      </c>
      <c r="J251" t="s">
        <v>192</v>
      </c>
      <c r="K251">
        <v>642</v>
      </c>
      <c r="L251" s="58">
        <v>104885</v>
      </c>
      <c r="M251">
        <v>0</v>
      </c>
      <c r="N251" t="s">
        <v>104</v>
      </c>
    </row>
    <row r="252" spans="1:14" x14ac:dyDescent="0.25">
      <c r="A252">
        <v>2014</v>
      </c>
      <c r="B252">
        <v>7</v>
      </c>
      <c r="C252" t="s">
        <v>144</v>
      </c>
      <c r="D252" t="s">
        <v>193</v>
      </c>
      <c r="E252" s="58">
        <v>300</v>
      </c>
      <c r="F252" t="s">
        <v>114</v>
      </c>
      <c r="G252" t="s">
        <v>151</v>
      </c>
      <c r="H252">
        <v>218</v>
      </c>
      <c r="I252" t="s">
        <v>143</v>
      </c>
      <c r="J252" t="s">
        <v>143</v>
      </c>
      <c r="K252" s="58">
        <v>89</v>
      </c>
      <c r="L252" s="58">
        <v>27002</v>
      </c>
      <c r="M252">
        <v>0</v>
      </c>
      <c r="N252" t="s">
        <v>104</v>
      </c>
    </row>
    <row r="253" spans="1:14" x14ac:dyDescent="0.25">
      <c r="A253">
        <v>2014</v>
      </c>
      <c r="B253">
        <v>7</v>
      </c>
      <c r="C253" t="s">
        <v>144</v>
      </c>
      <c r="D253" t="s">
        <v>198</v>
      </c>
      <c r="E253">
        <v>158</v>
      </c>
      <c r="F253" t="s">
        <v>114</v>
      </c>
      <c r="G253" t="s">
        <v>151</v>
      </c>
      <c r="H253">
        <v>218</v>
      </c>
      <c r="I253" t="s">
        <v>143</v>
      </c>
      <c r="J253" t="s">
        <v>143</v>
      </c>
      <c r="K253" s="58">
        <v>102</v>
      </c>
      <c r="L253" s="58">
        <v>55410</v>
      </c>
      <c r="M253" s="58">
        <v>0</v>
      </c>
      <c r="N253" t="s">
        <v>104</v>
      </c>
    </row>
    <row r="254" spans="1:14" x14ac:dyDescent="0.25">
      <c r="A254">
        <v>2014</v>
      </c>
      <c r="B254">
        <v>7</v>
      </c>
      <c r="C254" t="s">
        <v>306</v>
      </c>
      <c r="D254" t="s">
        <v>154</v>
      </c>
      <c r="E254" s="58">
        <v>615</v>
      </c>
      <c r="F254" t="s">
        <v>111</v>
      </c>
      <c r="G254" t="s">
        <v>151</v>
      </c>
      <c r="H254">
        <v>619</v>
      </c>
      <c r="I254" t="s">
        <v>307</v>
      </c>
      <c r="J254" t="s">
        <v>155</v>
      </c>
      <c r="K254" s="58">
        <v>90</v>
      </c>
      <c r="L254" s="58">
        <v>30965</v>
      </c>
      <c r="M254" s="58">
        <v>0</v>
      </c>
      <c r="N254" t="s">
        <v>104</v>
      </c>
    </row>
    <row r="255" spans="1:14" x14ac:dyDescent="0.25">
      <c r="A255">
        <v>2014</v>
      </c>
      <c r="B255">
        <v>7</v>
      </c>
      <c r="C255" t="s">
        <v>222</v>
      </c>
      <c r="D255" t="s">
        <v>144</v>
      </c>
      <c r="E255" s="58">
        <v>143</v>
      </c>
      <c r="F255" t="s">
        <v>114</v>
      </c>
      <c r="G255" t="s">
        <v>151</v>
      </c>
      <c r="H255">
        <v>218</v>
      </c>
      <c r="I255" t="s">
        <v>143</v>
      </c>
      <c r="J255" t="s">
        <v>143</v>
      </c>
      <c r="K255">
        <v>51</v>
      </c>
      <c r="L255" s="58">
        <v>27000</v>
      </c>
      <c r="M255">
        <v>0</v>
      </c>
      <c r="N255" t="s">
        <v>104</v>
      </c>
    </row>
    <row r="256" spans="1:14" x14ac:dyDescent="0.25">
      <c r="A256">
        <v>2014</v>
      </c>
      <c r="B256">
        <v>7</v>
      </c>
      <c r="C256" t="s">
        <v>222</v>
      </c>
      <c r="D256" t="s">
        <v>235</v>
      </c>
      <c r="E256" s="58">
        <v>239</v>
      </c>
      <c r="F256" t="s">
        <v>114</v>
      </c>
      <c r="G256" t="s">
        <v>170</v>
      </c>
      <c r="H256">
        <v>218</v>
      </c>
      <c r="I256" t="s">
        <v>143</v>
      </c>
      <c r="J256" t="s">
        <v>143</v>
      </c>
      <c r="K256">
        <v>151</v>
      </c>
      <c r="L256" s="58">
        <v>54000</v>
      </c>
      <c r="M256">
        <v>0</v>
      </c>
      <c r="N256" t="s">
        <v>104</v>
      </c>
    </row>
    <row r="257" spans="1:14" x14ac:dyDescent="0.25">
      <c r="A257">
        <v>2014</v>
      </c>
      <c r="B257">
        <v>7</v>
      </c>
      <c r="C257" t="s">
        <v>172</v>
      </c>
      <c r="D257" t="s">
        <v>147</v>
      </c>
      <c r="E257">
        <v>329</v>
      </c>
      <c r="F257" t="s">
        <v>114</v>
      </c>
      <c r="G257" t="s">
        <v>150</v>
      </c>
      <c r="H257">
        <v>218</v>
      </c>
      <c r="I257" t="s">
        <v>143</v>
      </c>
      <c r="J257" t="s">
        <v>143</v>
      </c>
      <c r="K257">
        <v>91</v>
      </c>
      <c r="L257" s="58">
        <v>27000</v>
      </c>
      <c r="M257">
        <v>0</v>
      </c>
      <c r="N257" t="s">
        <v>104</v>
      </c>
    </row>
    <row r="258" spans="1:14" x14ac:dyDescent="0.25">
      <c r="A258">
        <v>2014</v>
      </c>
      <c r="B258">
        <v>7</v>
      </c>
      <c r="C258" t="s">
        <v>172</v>
      </c>
      <c r="D258" t="s">
        <v>147</v>
      </c>
      <c r="E258">
        <v>329</v>
      </c>
      <c r="F258" t="s">
        <v>114</v>
      </c>
      <c r="G258" t="s">
        <v>150</v>
      </c>
      <c r="H258">
        <v>640</v>
      </c>
      <c r="I258" t="s">
        <v>143</v>
      </c>
      <c r="J258" t="s">
        <v>143</v>
      </c>
      <c r="K258">
        <v>152</v>
      </c>
      <c r="L258" s="58">
        <v>102585</v>
      </c>
      <c r="M258" s="58">
        <v>0</v>
      </c>
      <c r="N258" t="s">
        <v>104</v>
      </c>
    </row>
    <row r="259" spans="1:14" x14ac:dyDescent="0.25">
      <c r="A259">
        <v>2014</v>
      </c>
      <c r="B259">
        <v>7</v>
      </c>
      <c r="C259" t="s">
        <v>172</v>
      </c>
      <c r="D259" t="s">
        <v>147</v>
      </c>
      <c r="E259">
        <v>329</v>
      </c>
      <c r="F259" t="s">
        <v>114</v>
      </c>
      <c r="G259" t="s">
        <v>151</v>
      </c>
      <c r="H259">
        <v>218</v>
      </c>
      <c r="I259" t="s">
        <v>143</v>
      </c>
      <c r="J259" t="s">
        <v>143</v>
      </c>
      <c r="K259">
        <v>94</v>
      </c>
      <c r="L259" s="58">
        <v>27000</v>
      </c>
      <c r="M259">
        <v>0</v>
      </c>
      <c r="N259" t="s">
        <v>104</v>
      </c>
    </row>
    <row r="260" spans="1:14" x14ac:dyDescent="0.25">
      <c r="A260">
        <v>2014</v>
      </c>
      <c r="B260">
        <v>7</v>
      </c>
      <c r="C260" t="s">
        <v>172</v>
      </c>
      <c r="D260" t="s">
        <v>147</v>
      </c>
      <c r="E260" s="58">
        <v>329</v>
      </c>
      <c r="F260" t="s">
        <v>111</v>
      </c>
      <c r="G260" t="s">
        <v>151</v>
      </c>
      <c r="H260">
        <v>620</v>
      </c>
      <c r="I260" t="s">
        <v>143</v>
      </c>
      <c r="J260" t="s">
        <v>143</v>
      </c>
      <c r="K260">
        <v>455</v>
      </c>
      <c r="L260" s="58">
        <v>228520</v>
      </c>
      <c r="M260">
        <v>0</v>
      </c>
      <c r="N260" t="s">
        <v>104</v>
      </c>
    </row>
    <row r="261" spans="1:14" x14ac:dyDescent="0.25">
      <c r="A261">
        <v>2014</v>
      </c>
      <c r="B261">
        <v>7</v>
      </c>
      <c r="C261" t="s">
        <v>172</v>
      </c>
      <c r="D261" t="s">
        <v>144</v>
      </c>
      <c r="E261" s="58">
        <v>268</v>
      </c>
      <c r="F261" t="s">
        <v>114</v>
      </c>
      <c r="G261" t="s">
        <v>151</v>
      </c>
      <c r="H261">
        <v>218</v>
      </c>
      <c r="I261" t="s">
        <v>143</v>
      </c>
      <c r="J261" t="s">
        <v>143</v>
      </c>
      <c r="K261">
        <v>145</v>
      </c>
      <c r="L261" s="58">
        <v>54000</v>
      </c>
      <c r="M261">
        <v>0</v>
      </c>
      <c r="N261" t="s">
        <v>104</v>
      </c>
    </row>
    <row r="262" spans="1:14" x14ac:dyDescent="0.25">
      <c r="A262">
        <v>2014</v>
      </c>
      <c r="B262">
        <v>7</v>
      </c>
      <c r="C262" t="s">
        <v>172</v>
      </c>
      <c r="D262" t="s">
        <v>144</v>
      </c>
      <c r="E262" s="58">
        <v>268</v>
      </c>
      <c r="F262" t="s">
        <v>122</v>
      </c>
      <c r="G262" t="s">
        <v>148</v>
      </c>
      <c r="H262">
        <v>483</v>
      </c>
      <c r="I262" t="s">
        <v>143</v>
      </c>
      <c r="J262" t="s">
        <v>143</v>
      </c>
      <c r="K262" s="58">
        <v>285</v>
      </c>
      <c r="L262" s="58">
        <v>31220</v>
      </c>
      <c r="M262">
        <v>20</v>
      </c>
      <c r="N262" t="s">
        <v>104</v>
      </c>
    </row>
    <row r="263" spans="1:14" x14ac:dyDescent="0.25">
      <c r="A263">
        <v>2014</v>
      </c>
      <c r="B263">
        <v>7</v>
      </c>
      <c r="C263" t="s">
        <v>172</v>
      </c>
      <c r="D263" t="s">
        <v>176</v>
      </c>
      <c r="E263" s="58">
        <v>271</v>
      </c>
      <c r="F263" t="s">
        <v>114</v>
      </c>
      <c r="G263" t="s">
        <v>150</v>
      </c>
      <c r="H263">
        <v>218</v>
      </c>
      <c r="I263" t="s">
        <v>143</v>
      </c>
      <c r="J263" t="s">
        <v>143</v>
      </c>
      <c r="K263">
        <v>77</v>
      </c>
      <c r="L263" s="58">
        <v>27000</v>
      </c>
      <c r="M263" s="58">
        <v>3081</v>
      </c>
      <c r="N263" t="s">
        <v>104</v>
      </c>
    </row>
    <row r="264" spans="1:14" x14ac:dyDescent="0.25">
      <c r="A264">
        <v>2014</v>
      </c>
      <c r="B264">
        <v>7</v>
      </c>
      <c r="C264" t="s">
        <v>172</v>
      </c>
      <c r="D264" t="s">
        <v>183</v>
      </c>
      <c r="E264">
        <v>219</v>
      </c>
      <c r="F264" t="s">
        <v>111</v>
      </c>
      <c r="G264" t="s">
        <v>151</v>
      </c>
      <c r="H264">
        <v>620</v>
      </c>
      <c r="I264" t="s">
        <v>143</v>
      </c>
      <c r="J264" t="s">
        <v>143</v>
      </c>
      <c r="K264">
        <v>42</v>
      </c>
      <c r="L264" s="58">
        <v>28565</v>
      </c>
      <c r="M264">
        <v>0</v>
      </c>
      <c r="N264" t="s">
        <v>104</v>
      </c>
    </row>
    <row r="265" spans="1:14" x14ac:dyDescent="0.25">
      <c r="A265">
        <v>2014</v>
      </c>
      <c r="B265">
        <v>7</v>
      </c>
      <c r="C265" t="s">
        <v>172</v>
      </c>
      <c r="D265" t="s">
        <v>196</v>
      </c>
      <c r="E265" s="58">
        <v>130</v>
      </c>
      <c r="F265" t="s">
        <v>114</v>
      </c>
      <c r="G265" t="s">
        <v>150</v>
      </c>
      <c r="H265">
        <v>218</v>
      </c>
      <c r="I265" t="s">
        <v>143</v>
      </c>
      <c r="J265" t="s">
        <v>143</v>
      </c>
      <c r="K265" s="58">
        <v>98</v>
      </c>
      <c r="L265" s="58">
        <v>54000</v>
      </c>
      <c r="M265" s="58">
        <v>25986</v>
      </c>
      <c r="N265" t="s">
        <v>104</v>
      </c>
    </row>
    <row r="266" spans="1:14" x14ac:dyDescent="0.25">
      <c r="A266">
        <v>2014</v>
      </c>
      <c r="B266">
        <v>7</v>
      </c>
      <c r="C266" t="s">
        <v>172</v>
      </c>
      <c r="D266" t="s">
        <v>196</v>
      </c>
      <c r="E266">
        <v>130</v>
      </c>
      <c r="F266" t="s">
        <v>114</v>
      </c>
      <c r="G266" t="s">
        <v>150</v>
      </c>
      <c r="H266">
        <v>640</v>
      </c>
      <c r="I266" t="s">
        <v>143</v>
      </c>
      <c r="J266" t="s">
        <v>143</v>
      </c>
      <c r="K266">
        <v>30</v>
      </c>
      <c r="L266" s="58">
        <v>34195</v>
      </c>
      <c r="M266" s="58">
        <v>9294</v>
      </c>
      <c r="N266" t="s">
        <v>104</v>
      </c>
    </row>
    <row r="267" spans="1:14" x14ac:dyDescent="0.25">
      <c r="A267">
        <v>2014</v>
      </c>
      <c r="B267">
        <v>7</v>
      </c>
      <c r="C267" t="s">
        <v>172</v>
      </c>
      <c r="D267" t="s">
        <v>196</v>
      </c>
      <c r="E267" s="58">
        <v>130</v>
      </c>
      <c r="F267" t="s">
        <v>111</v>
      </c>
      <c r="G267" t="s">
        <v>150</v>
      </c>
      <c r="H267">
        <v>620</v>
      </c>
      <c r="I267" t="s">
        <v>143</v>
      </c>
      <c r="J267" t="s">
        <v>143</v>
      </c>
      <c r="K267">
        <v>32</v>
      </c>
      <c r="L267" s="58">
        <v>28565</v>
      </c>
      <c r="M267">
        <v>0</v>
      </c>
      <c r="N267" t="s">
        <v>104</v>
      </c>
    </row>
    <row r="268" spans="1:14" x14ac:dyDescent="0.25">
      <c r="A268">
        <v>2014</v>
      </c>
      <c r="B268">
        <v>7</v>
      </c>
      <c r="C268" t="s">
        <v>230</v>
      </c>
      <c r="D268" t="s">
        <v>144</v>
      </c>
      <c r="E268">
        <v>258</v>
      </c>
      <c r="F268" t="s">
        <v>122</v>
      </c>
      <c r="G268" t="s">
        <v>145</v>
      </c>
      <c r="H268">
        <v>483</v>
      </c>
      <c r="I268" t="s">
        <v>143</v>
      </c>
      <c r="J268" t="s">
        <v>143</v>
      </c>
      <c r="K268">
        <v>221</v>
      </c>
      <c r="L268" s="58">
        <v>23480</v>
      </c>
      <c r="M268" s="58">
        <v>0</v>
      </c>
      <c r="N268" t="s">
        <v>104</v>
      </c>
    </row>
    <row r="269" spans="1:14" x14ac:dyDescent="0.25">
      <c r="A269">
        <v>2014</v>
      </c>
      <c r="B269">
        <v>7</v>
      </c>
      <c r="C269" t="s">
        <v>233</v>
      </c>
      <c r="D269" t="s">
        <v>191</v>
      </c>
      <c r="E269">
        <v>224</v>
      </c>
      <c r="F269" t="s">
        <v>105</v>
      </c>
      <c r="G269" t="s">
        <v>148</v>
      </c>
      <c r="H269">
        <v>617</v>
      </c>
      <c r="I269" t="s">
        <v>192</v>
      </c>
      <c r="J269" t="s">
        <v>192</v>
      </c>
      <c r="K269" s="58">
        <v>4222</v>
      </c>
      <c r="L269" s="58">
        <v>2425000</v>
      </c>
      <c r="M269" s="58">
        <v>0</v>
      </c>
      <c r="N269" t="s">
        <v>104</v>
      </c>
    </row>
    <row r="270" spans="1:14" x14ac:dyDescent="0.25">
      <c r="A270">
        <v>2014</v>
      </c>
      <c r="B270">
        <v>7</v>
      </c>
      <c r="C270" t="s">
        <v>227</v>
      </c>
      <c r="D270" t="s">
        <v>154</v>
      </c>
      <c r="E270" s="58">
        <v>1137</v>
      </c>
      <c r="F270" t="s">
        <v>111</v>
      </c>
      <c r="G270" t="s">
        <v>151</v>
      </c>
      <c r="H270">
        <v>619</v>
      </c>
      <c r="I270" t="s">
        <v>216</v>
      </c>
      <c r="J270" t="s">
        <v>155</v>
      </c>
      <c r="K270">
        <v>160</v>
      </c>
      <c r="L270" s="58">
        <v>30965</v>
      </c>
      <c r="M270" s="58">
        <v>0</v>
      </c>
      <c r="N270" t="s">
        <v>104</v>
      </c>
    </row>
    <row r="271" spans="1:14" x14ac:dyDescent="0.25">
      <c r="A271">
        <v>2014</v>
      </c>
      <c r="B271">
        <v>7</v>
      </c>
      <c r="C271" t="s">
        <v>282</v>
      </c>
      <c r="D271" t="s">
        <v>174</v>
      </c>
      <c r="E271" s="58">
        <v>41</v>
      </c>
      <c r="F271" t="s">
        <v>105</v>
      </c>
      <c r="G271" t="s">
        <v>148</v>
      </c>
      <c r="H271">
        <v>617</v>
      </c>
      <c r="I271" t="s">
        <v>143</v>
      </c>
      <c r="J271" t="s">
        <v>143</v>
      </c>
      <c r="K271">
        <v>666</v>
      </c>
      <c r="L271" s="58">
        <v>876595</v>
      </c>
      <c r="M271" s="58">
        <v>0</v>
      </c>
      <c r="N271" t="s">
        <v>104</v>
      </c>
    </row>
    <row r="272" spans="1:14" x14ac:dyDescent="0.25">
      <c r="A272">
        <v>2014</v>
      </c>
      <c r="B272">
        <v>7</v>
      </c>
      <c r="C272" t="s">
        <v>173</v>
      </c>
      <c r="D272" t="s">
        <v>147</v>
      </c>
      <c r="E272">
        <v>117</v>
      </c>
      <c r="F272" t="s">
        <v>122</v>
      </c>
      <c r="G272" t="s">
        <v>148</v>
      </c>
      <c r="H272">
        <v>483</v>
      </c>
      <c r="I272" t="s">
        <v>143</v>
      </c>
      <c r="J272" t="s">
        <v>143</v>
      </c>
      <c r="K272" s="58">
        <v>4137</v>
      </c>
      <c r="L272" s="58">
        <v>745900</v>
      </c>
      <c r="M272" s="58">
        <v>4411</v>
      </c>
      <c r="N272" t="s">
        <v>104</v>
      </c>
    </row>
    <row r="273" spans="1:14" x14ac:dyDescent="0.25">
      <c r="A273">
        <v>2014</v>
      </c>
      <c r="B273">
        <v>7</v>
      </c>
      <c r="C273" t="s">
        <v>281</v>
      </c>
      <c r="D273" t="s">
        <v>144</v>
      </c>
      <c r="E273">
        <v>254</v>
      </c>
      <c r="F273" t="s">
        <v>114</v>
      </c>
      <c r="G273" t="s">
        <v>151</v>
      </c>
      <c r="H273">
        <v>218</v>
      </c>
      <c r="I273" t="s">
        <v>143</v>
      </c>
      <c r="J273" t="s">
        <v>143</v>
      </c>
      <c r="K273">
        <v>68</v>
      </c>
      <c r="L273" s="58">
        <v>27000</v>
      </c>
      <c r="M273" s="58">
        <v>0</v>
      </c>
      <c r="N273" t="s">
        <v>104</v>
      </c>
    </row>
    <row r="274" spans="1:14" x14ac:dyDescent="0.25">
      <c r="A274">
        <v>2014</v>
      </c>
      <c r="B274">
        <v>7</v>
      </c>
      <c r="C274" t="s">
        <v>273</v>
      </c>
      <c r="D274" t="s">
        <v>144</v>
      </c>
      <c r="E274">
        <v>203</v>
      </c>
      <c r="F274" t="s">
        <v>110</v>
      </c>
      <c r="G274" t="s">
        <v>151</v>
      </c>
      <c r="H274">
        <v>556</v>
      </c>
      <c r="I274" t="s">
        <v>143</v>
      </c>
      <c r="J274" t="s">
        <v>143</v>
      </c>
      <c r="K274" s="58">
        <v>96</v>
      </c>
      <c r="L274" s="58">
        <v>94000</v>
      </c>
      <c r="M274">
        <v>0</v>
      </c>
      <c r="N274" t="s">
        <v>104</v>
      </c>
    </row>
    <row r="275" spans="1:14" x14ac:dyDescent="0.25">
      <c r="A275">
        <v>2014</v>
      </c>
      <c r="B275">
        <v>7</v>
      </c>
      <c r="C275" t="s">
        <v>237</v>
      </c>
      <c r="D275" t="s">
        <v>303</v>
      </c>
      <c r="E275" s="58">
        <v>1326</v>
      </c>
      <c r="F275" t="s">
        <v>111</v>
      </c>
      <c r="G275" t="s">
        <v>151</v>
      </c>
      <c r="H275">
        <v>619</v>
      </c>
      <c r="I275" t="s">
        <v>155</v>
      </c>
      <c r="J275" t="s">
        <v>304</v>
      </c>
      <c r="K275">
        <v>202</v>
      </c>
      <c r="L275" s="58">
        <v>30965</v>
      </c>
      <c r="M275">
        <v>0</v>
      </c>
      <c r="N275" t="s">
        <v>104</v>
      </c>
    </row>
    <row r="276" spans="1:14" x14ac:dyDescent="0.25">
      <c r="A276">
        <v>2014</v>
      </c>
      <c r="B276">
        <v>7</v>
      </c>
      <c r="C276" t="s">
        <v>163</v>
      </c>
      <c r="D276" t="s">
        <v>147</v>
      </c>
      <c r="E276" s="58">
        <v>195</v>
      </c>
      <c r="F276" t="s">
        <v>114</v>
      </c>
      <c r="G276" t="s">
        <v>150</v>
      </c>
      <c r="H276">
        <v>218</v>
      </c>
      <c r="I276" t="s">
        <v>143</v>
      </c>
      <c r="J276" t="s">
        <v>143</v>
      </c>
      <c r="K276" s="58">
        <v>245</v>
      </c>
      <c r="L276" s="58">
        <v>108000</v>
      </c>
      <c r="M276">
        <v>884</v>
      </c>
      <c r="N276" t="s">
        <v>104</v>
      </c>
    </row>
    <row r="277" spans="1:14" x14ac:dyDescent="0.25">
      <c r="A277">
        <v>2014</v>
      </c>
      <c r="B277">
        <v>7</v>
      </c>
      <c r="C277" t="s">
        <v>283</v>
      </c>
      <c r="D277" t="s">
        <v>154</v>
      </c>
      <c r="E277" s="58">
        <v>1129</v>
      </c>
      <c r="F277" t="s">
        <v>111</v>
      </c>
      <c r="G277" t="s">
        <v>151</v>
      </c>
      <c r="H277">
        <v>619</v>
      </c>
      <c r="I277" t="s">
        <v>234</v>
      </c>
      <c r="J277" t="s">
        <v>155</v>
      </c>
      <c r="K277" s="58">
        <v>158</v>
      </c>
      <c r="L277" s="58">
        <v>30965</v>
      </c>
      <c r="M277">
        <v>0</v>
      </c>
      <c r="N277" t="s">
        <v>104</v>
      </c>
    </row>
    <row r="278" spans="1:14" x14ac:dyDescent="0.25">
      <c r="A278">
        <v>2014</v>
      </c>
      <c r="B278">
        <v>7</v>
      </c>
      <c r="C278" t="s">
        <v>174</v>
      </c>
      <c r="D278" t="s">
        <v>147</v>
      </c>
      <c r="E278">
        <v>571</v>
      </c>
      <c r="F278" t="s">
        <v>105</v>
      </c>
      <c r="G278" t="s">
        <v>148</v>
      </c>
      <c r="H278">
        <v>617</v>
      </c>
      <c r="I278" t="s">
        <v>143</v>
      </c>
      <c r="J278" t="s">
        <v>143</v>
      </c>
      <c r="K278" s="58">
        <v>11087</v>
      </c>
      <c r="L278" s="58">
        <v>3933153</v>
      </c>
      <c r="M278" s="58">
        <v>24781</v>
      </c>
      <c r="N278" t="s">
        <v>104</v>
      </c>
    </row>
    <row r="279" spans="1:14" x14ac:dyDescent="0.25">
      <c r="A279">
        <v>2014</v>
      </c>
      <c r="B279">
        <v>7</v>
      </c>
      <c r="C279" t="s">
        <v>174</v>
      </c>
      <c r="D279" t="s">
        <v>147</v>
      </c>
      <c r="E279">
        <v>571</v>
      </c>
      <c r="F279" t="s">
        <v>105</v>
      </c>
      <c r="G279" t="s">
        <v>150</v>
      </c>
      <c r="H279">
        <v>617</v>
      </c>
      <c r="I279" t="s">
        <v>143</v>
      </c>
      <c r="J279" t="s">
        <v>143</v>
      </c>
      <c r="K279" s="58">
        <v>1668</v>
      </c>
      <c r="L279" s="58">
        <v>745200</v>
      </c>
      <c r="M279" s="58">
        <v>4107</v>
      </c>
      <c r="N279" t="s">
        <v>104</v>
      </c>
    </row>
    <row r="280" spans="1:14" x14ac:dyDescent="0.25">
      <c r="A280">
        <v>2014</v>
      </c>
      <c r="B280">
        <v>7</v>
      </c>
      <c r="C280" t="s">
        <v>174</v>
      </c>
      <c r="D280" t="s">
        <v>282</v>
      </c>
      <c r="E280">
        <v>41</v>
      </c>
      <c r="F280" t="s">
        <v>105</v>
      </c>
      <c r="G280" t="s">
        <v>148</v>
      </c>
      <c r="H280">
        <v>617</v>
      </c>
      <c r="I280" t="s">
        <v>143</v>
      </c>
      <c r="J280" t="s">
        <v>143</v>
      </c>
      <c r="K280" s="58">
        <v>873</v>
      </c>
      <c r="L280" s="58">
        <v>876595</v>
      </c>
      <c r="M280" s="58">
        <v>0</v>
      </c>
      <c r="N280" t="s">
        <v>104</v>
      </c>
    </row>
    <row r="281" spans="1:14" x14ac:dyDescent="0.25">
      <c r="A281">
        <v>2014</v>
      </c>
      <c r="B281">
        <v>7</v>
      </c>
      <c r="C281" t="s">
        <v>174</v>
      </c>
      <c r="D281" t="s">
        <v>239</v>
      </c>
      <c r="E281">
        <v>234</v>
      </c>
      <c r="F281" t="s">
        <v>105</v>
      </c>
      <c r="G281" t="s">
        <v>148</v>
      </c>
      <c r="H281">
        <v>617</v>
      </c>
      <c r="I281" t="s">
        <v>143</v>
      </c>
      <c r="J281" t="s">
        <v>143</v>
      </c>
      <c r="K281" s="58">
        <v>1473</v>
      </c>
      <c r="L281" s="58">
        <v>951880</v>
      </c>
      <c r="M281" s="58">
        <v>435</v>
      </c>
      <c r="N281" t="s">
        <v>104</v>
      </c>
    </row>
    <row r="282" spans="1:14" x14ac:dyDescent="0.25">
      <c r="A282">
        <v>2014</v>
      </c>
      <c r="B282">
        <v>7</v>
      </c>
      <c r="C282" t="s">
        <v>174</v>
      </c>
      <c r="D282" t="s">
        <v>239</v>
      </c>
      <c r="E282">
        <v>234</v>
      </c>
      <c r="F282" t="s">
        <v>122</v>
      </c>
      <c r="G282" t="s">
        <v>145</v>
      </c>
      <c r="H282">
        <v>483</v>
      </c>
      <c r="I282" t="s">
        <v>143</v>
      </c>
      <c r="J282" t="s">
        <v>143</v>
      </c>
      <c r="K282">
        <v>75</v>
      </c>
      <c r="L282" s="58">
        <v>7740</v>
      </c>
      <c r="M282">
        <v>0</v>
      </c>
      <c r="N282" t="s">
        <v>104</v>
      </c>
    </row>
    <row r="283" spans="1:14" x14ac:dyDescent="0.25">
      <c r="A283">
        <v>2014</v>
      </c>
      <c r="B283">
        <v>7</v>
      </c>
      <c r="C283" t="s">
        <v>174</v>
      </c>
      <c r="D283" t="s">
        <v>189</v>
      </c>
      <c r="E283">
        <v>123</v>
      </c>
      <c r="F283" t="s">
        <v>105</v>
      </c>
      <c r="G283" t="s">
        <v>148</v>
      </c>
      <c r="H283">
        <v>617</v>
      </c>
      <c r="I283" t="s">
        <v>143</v>
      </c>
      <c r="J283" t="s">
        <v>143</v>
      </c>
      <c r="K283" s="58">
        <v>1353</v>
      </c>
      <c r="L283" s="58">
        <v>1044722</v>
      </c>
      <c r="M283" s="58">
        <v>1574</v>
      </c>
      <c r="N283" t="s">
        <v>104</v>
      </c>
    </row>
    <row r="284" spans="1:14" x14ac:dyDescent="0.25">
      <c r="A284">
        <v>2014</v>
      </c>
      <c r="B284">
        <v>7</v>
      </c>
      <c r="C284" t="s">
        <v>174</v>
      </c>
      <c r="D284" t="s">
        <v>191</v>
      </c>
      <c r="E284">
        <v>909</v>
      </c>
      <c r="F284" t="s">
        <v>105</v>
      </c>
      <c r="G284" t="s">
        <v>148</v>
      </c>
      <c r="H284">
        <v>617</v>
      </c>
      <c r="I284" t="s">
        <v>143</v>
      </c>
      <c r="J284" t="s">
        <v>192</v>
      </c>
      <c r="K284" s="58">
        <v>9800</v>
      </c>
      <c r="L284" s="58">
        <v>2455272</v>
      </c>
      <c r="M284" s="58">
        <v>823</v>
      </c>
      <c r="N284" t="s">
        <v>104</v>
      </c>
    </row>
    <row r="285" spans="1:14" x14ac:dyDescent="0.25">
      <c r="A285">
        <v>2014</v>
      </c>
      <c r="B285">
        <v>7</v>
      </c>
      <c r="C285" t="s">
        <v>174</v>
      </c>
      <c r="D285" t="s">
        <v>191</v>
      </c>
      <c r="E285">
        <v>909</v>
      </c>
      <c r="F285" t="s">
        <v>105</v>
      </c>
      <c r="G285" t="s">
        <v>150</v>
      </c>
      <c r="H285">
        <v>617</v>
      </c>
      <c r="I285" t="s">
        <v>143</v>
      </c>
      <c r="J285" t="s">
        <v>192</v>
      </c>
      <c r="K285" s="58">
        <v>3719</v>
      </c>
      <c r="L285" s="58">
        <v>1117800</v>
      </c>
      <c r="M285" s="58">
        <v>66545</v>
      </c>
      <c r="N285" t="s">
        <v>104</v>
      </c>
    </row>
    <row r="286" spans="1:14" x14ac:dyDescent="0.25">
      <c r="A286">
        <v>2014</v>
      </c>
      <c r="B286">
        <v>7</v>
      </c>
      <c r="C286" t="s">
        <v>174</v>
      </c>
      <c r="D286" t="s">
        <v>194</v>
      </c>
      <c r="E286">
        <v>95</v>
      </c>
      <c r="F286" t="s">
        <v>105</v>
      </c>
      <c r="G286" t="s">
        <v>148</v>
      </c>
      <c r="H286">
        <v>617</v>
      </c>
      <c r="I286" t="s">
        <v>143</v>
      </c>
      <c r="J286" t="s">
        <v>143</v>
      </c>
      <c r="K286" s="58">
        <v>3170</v>
      </c>
      <c r="L286" s="58">
        <v>2814785</v>
      </c>
      <c r="M286" s="58">
        <v>4835</v>
      </c>
      <c r="N286" t="s">
        <v>104</v>
      </c>
    </row>
    <row r="287" spans="1:14" x14ac:dyDescent="0.25">
      <c r="A287">
        <v>2014</v>
      </c>
      <c r="B287">
        <v>7</v>
      </c>
      <c r="C287" t="s">
        <v>174</v>
      </c>
      <c r="D287" t="s">
        <v>214</v>
      </c>
      <c r="E287">
        <v>199</v>
      </c>
      <c r="F287" t="s">
        <v>105</v>
      </c>
      <c r="G287" t="s">
        <v>148</v>
      </c>
      <c r="H287">
        <v>617</v>
      </c>
      <c r="I287" t="s">
        <v>143</v>
      </c>
      <c r="J287" t="s">
        <v>143</v>
      </c>
      <c r="K287" s="58">
        <v>1587</v>
      </c>
      <c r="L287" s="58">
        <v>1059356</v>
      </c>
      <c r="M287" s="58">
        <v>1352</v>
      </c>
      <c r="N287" t="s">
        <v>104</v>
      </c>
    </row>
    <row r="288" spans="1:14" x14ac:dyDescent="0.25">
      <c r="A288">
        <v>2014</v>
      </c>
      <c r="B288">
        <v>7</v>
      </c>
      <c r="C288" t="s">
        <v>261</v>
      </c>
      <c r="D288" t="s">
        <v>144</v>
      </c>
      <c r="E288">
        <v>244</v>
      </c>
      <c r="F288" t="s">
        <v>114</v>
      </c>
      <c r="G288" t="s">
        <v>151</v>
      </c>
      <c r="H288">
        <v>218</v>
      </c>
      <c r="I288" t="s">
        <v>143</v>
      </c>
      <c r="J288" t="s">
        <v>143</v>
      </c>
      <c r="K288">
        <v>73</v>
      </c>
      <c r="L288" s="58">
        <v>27000</v>
      </c>
      <c r="M288" s="58">
        <v>0</v>
      </c>
      <c r="N288" t="s">
        <v>104</v>
      </c>
    </row>
    <row r="289" spans="1:14" x14ac:dyDescent="0.25">
      <c r="A289">
        <v>2014</v>
      </c>
      <c r="B289">
        <v>7</v>
      </c>
      <c r="C289" t="s">
        <v>176</v>
      </c>
      <c r="D289" t="s">
        <v>147</v>
      </c>
      <c r="E289">
        <v>442</v>
      </c>
      <c r="F289" t="s">
        <v>114</v>
      </c>
      <c r="G289" t="s">
        <v>150</v>
      </c>
      <c r="H289">
        <v>218</v>
      </c>
      <c r="I289" t="s">
        <v>143</v>
      </c>
      <c r="J289" t="s">
        <v>143</v>
      </c>
      <c r="K289">
        <v>804</v>
      </c>
      <c r="L289" s="58">
        <v>189000</v>
      </c>
      <c r="M289" s="58">
        <v>140</v>
      </c>
      <c r="N289" t="s">
        <v>104</v>
      </c>
    </row>
    <row r="290" spans="1:14" x14ac:dyDescent="0.25">
      <c r="A290">
        <v>2014</v>
      </c>
      <c r="B290">
        <v>7</v>
      </c>
      <c r="C290" t="s">
        <v>176</v>
      </c>
      <c r="D290" t="s">
        <v>147</v>
      </c>
      <c r="E290">
        <v>442</v>
      </c>
      <c r="F290" t="s">
        <v>110</v>
      </c>
      <c r="G290" t="s">
        <v>151</v>
      </c>
      <c r="H290">
        <v>556</v>
      </c>
      <c r="I290" t="s">
        <v>143</v>
      </c>
      <c r="J290" t="s">
        <v>143</v>
      </c>
      <c r="K290">
        <v>96</v>
      </c>
      <c r="L290" s="58">
        <v>47000</v>
      </c>
      <c r="M290" s="58">
        <v>0</v>
      </c>
      <c r="N290" t="s">
        <v>104</v>
      </c>
    </row>
    <row r="291" spans="1:14" x14ac:dyDescent="0.25">
      <c r="A291">
        <v>2014</v>
      </c>
      <c r="B291">
        <v>7</v>
      </c>
      <c r="C291" t="s">
        <v>176</v>
      </c>
      <c r="D291" t="s">
        <v>147</v>
      </c>
      <c r="E291">
        <v>442</v>
      </c>
      <c r="F291" t="s">
        <v>122</v>
      </c>
      <c r="G291" t="s">
        <v>148</v>
      </c>
      <c r="H291">
        <v>483</v>
      </c>
      <c r="I291" t="s">
        <v>143</v>
      </c>
      <c r="J291" t="s">
        <v>143</v>
      </c>
      <c r="K291" s="58">
        <v>3095</v>
      </c>
      <c r="L291" s="58">
        <v>217500</v>
      </c>
      <c r="M291" s="58">
        <v>2481</v>
      </c>
      <c r="N291" t="s">
        <v>104</v>
      </c>
    </row>
    <row r="292" spans="1:14" x14ac:dyDescent="0.25">
      <c r="A292">
        <v>2014</v>
      </c>
      <c r="B292">
        <v>7</v>
      </c>
      <c r="C292" t="s">
        <v>176</v>
      </c>
      <c r="D292" t="s">
        <v>147</v>
      </c>
      <c r="E292" s="58">
        <v>442</v>
      </c>
      <c r="F292" t="s">
        <v>111</v>
      </c>
      <c r="G292" t="s">
        <v>150</v>
      </c>
      <c r="H292">
        <v>620</v>
      </c>
      <c r="I292" t="s">
        <v>143</v>
      </c>
      <c r="J292" t="s">
        <v>143</v>
      </c>
      <c r="K292" s="58">
        <v>386</v>
      </c>
      <c r="L292" s="58">
        <v>142825</v>
      </c>
      <c r="M292" s="58">
        <v>405</v>
      </c>
      <c r="N292" t="s">
        <v>104</v>
      </c>
    </row>
    <row r="293" spans="1:14" x14ac:dyDescent="0.25">
      <c r="A293">
        <v>2014</v>
      </c>
      <c r="B293">
        <v>7</v>
      </c>
      <c r="C293" t="s">
        <v>176</v>
      </c>
      <c r="D293" t="s">
        <v>171</v>
      </c>
      <c r="E293">
        <v>63</v>
      </c>
      <c r="F293" t="s">
        <v>114</v>
      </c>
      <c r="G293" t="s">
        <v>150</v>
      </c>
      <c r="H293">
        <v>218</v>
      </c>
      <c r="I293" t="s">
        <v>143</v>
      </c>
      <c r="J293" t="s">
        <v>143</v>
      </c>
      <c r="K293">
        <v>56</v>
      </c>
      <c r="L293" s="58">
        <v>54000</v>
      </c>
      <c r="M293" s="58">
        <v>16315</v>
      </c>
      <c r="N293" t="s">
        <v>104</v>
      </c>
    </row>
    <row r="294" spans="1:14" x14ac:dyDescent="0.25">
      <c r="A294">
        <v>2014</v>
      </c>
      <c r="B294">
        <v>7</v>
      </c>
      <c r="C294" t="s">
        <v>176</v>
      </c>
      <c r="D294" t="s">
        <v>196</v>
      </c>
      <c r="E294">
        <v>149</v>
      </c>
      <c r="F294" t="s">
        <v>114</v>
      </c>
      <c r="G294" t="s">
        <v>150</v>
      </c>
      <c r="H294">
        <v>218</v>
      </c>
      <c r="I294" t="s">
        <v>143</v>
      </c>
      <c r="J294" t="s">
        <v>143</v>
      </c>
      <c r="K294" s="58">
        <v>49</v>
      </c>
      <c r="L294" s="58">
        <v>27000</v>
      </c>
      <c r="M294" s="58">
        <v>4578</v>
      </c>
      <c r="N294" t="s">
        <v>104</v>
      </c>
    </row>
    <row r="295" spans="1:14" x14ac:dyDescent="0.25">
      <c r="A295">
        <v>2014</v>
      </c>
      <c r="B295">
        <v>7</v>
      </c>
      <c r="C295" t="s">
        <v>176</v>
      </c>
      <c r="D295" t="s">
        <v>196</v>
      </c>
      <c r="E295" s="58">
        <v>149</v>
      </c>
      <c r="F295" t="s">
        <v>111</v>
      </c>
      <c r="G295" t="s">
        <v>150</v>
      </c>
      <c r="H295">
        <v>620</v>
      </c>
      <c r="I295" t="s">
        <v>143</v>
      </c>
      <c r="J295" t="s">
        <v>143</v>
      </c>
      <c r="K295" s="58">
        <v>137</v>
      </c>
      <c r="L295" s="58">
        <v>114260</v>
      </c>
      <c r="M295" s="58">
        <v>21013</v>
      </c>
      <c r="N295" t="s">
        <v>104</v>
      </c>
    </row>
    <row r="296" spans="1:14" x14ac:dyDescent="0.25">
      <c r="A296">
        <v>2014</v>
      </c>
      <c r="B296">
        <v>7</v>
      </c>
      <c r="C296" t="s">
        <v>239</v>
      </c>
      <c r="D296" t="s">
        <v>147</v>
      </c>
      <c r="E296">
        <v>775</v>
      </c>
      <c r="F296" t="s">
        <v>122</v>
      </c>
      <c r="G296" t="s">
        <v>145</v>
      </c>
      <c r="H296">
        <v>483</v>
      </c>
      <c r="I296" t="s">
        <v>143</v>
      </c>
      <c r="J296" t="s">
        <v>143</v>
      </c>
      <c r="K296" s="58">
        <v>205</v>
      </c>
      <c r="L296" s="58">
        <v>7740</v>
      </c>
      <c r="M296" s="58">
        <v>0</v>
      </c>
      <c r="N296" t="s">
        <v>104</v>
      </c>
    </row>
    <row r="297" spans="1:14" x14ac:dyDescent="0.25">
      <c r="A297">
        <v>2014</v>
      </c>
      <c r="B297">
        <v>7</v>
      </c>
      <c r="C297" t="s">
        <v>239</v>
      </c>
      <c r="D297" t="s">
        <v>174</v>
      </c>
      <c r="E297">
        <v>234</v>
      </c>
      <c r="F297" t="s">
        <v>105</v>
      </c>
      <c r="G297" t="s">
        <v>148</v>
      </c>
      <c r="H297">
        <v>617</v>
      </c>
      <c r="I297" t="s">
        <v>143</v>
      </c>
      <c r="J297" t="s">
        <v>143</v>
      </c>
      <c r="K297" s="58">
        <v>1480</v>
      </c>
      <c r="L297" s="58">
        <v>950920</v>
      </c>
      <c r="M297" s="58">
        <v>1609</v>
      </c>
      <c r="N297" t="s">
        <v>104</v>
      </c>
    </row>
    <row r="298" spans="1:14" x14ac:dyDescent="0.25">
      <c r="A298">
        <v>2014</v>
      </c>
      <c r="B298">
        <v>7</v>
      </c>
      <c r="C298" t="s">
        <v>239</v>
      </c>
      <c r="D298" t="s">
        <v>191</v>
      </c>
      <c r="E298">
        <v>680</v>
      </c>
      <c r="F298" t="s">
        <v>105</v>
      </c>
      <c r="G298" t="s">
        <v>148</v>
      </c>
      <c r="H298">
        <v>617</v>
      </c>
      <c r="I298" t="s">
        <v>143</v>
      </c>
      <c r="J298" t="s">
        <v>192</v>
      </c>
      <c r="K298" s="58">
        <v>12981</v>
      </c>
      <c r="L298" s="58">
        <v>4036722</v>
      </c>
      <c r="M298" s="58">
        <v>2231</v>
      </c>
      <c r="N298" t="s">
        <v>104</v>
      </c>
    </row>
    <row r="299" spans="1:14" x14ac:dyDescent="0.25">
      <c r="A299">
        <v>2014</v>
      </c>
      <c r="B299">
        <v>7</v>
      </c>
      <c r="C299" t="s">
        <v>239</v>
      </c>
      <c r="D299" t="s">
        <v>194</v>
      </c>
      <c r="E299">
        <v>183</v>
      </c>
      <c r="F299" t="s">
        <v>105</v>
      </c>
      <c r="G299" t="s">
        <v>148</v>
      </c>
      <c r="H299">
        <v>617</v>
      </c>
      <c r="I299" t="s">
        <v>143</v>
      </c>
      <c r="J299" t="s">
        <v>143</v>
      </c>
      <c r="K299" s="58">
        <v>1417</v>
      </c>
      <c r="L299" s="58">
        <v>1019795</v>
      </c>
      <c r="M299" s="58">
        <v>5812</v>
      </c>
      <c r="N299" t="s">
        <v>104</v>
      </c>
    </row>
    <row r="300" spans="1:14" x14ac:dyDescent="0.25">
      <c r="A300">
        <v>2014</v>
      </c>
      <c r="B300">
        <v>7</v>
      </c>
      <c r="C300" t="s">
        <v>239</v>
      </c>
      <c r="D300" t="s">
        <v>194</v>
      </c>
      <c r="E300" s="58">
        <v>183</v>
      </c>
      <c r="F300" t="s">
        <v>105</v>
      </c>
      <c r="G300" t="s">
        <v>150</v>
      </c>
      <c r="H300">
        <v>617</v>
      </c>
      <c r="I300" t="s">
        <v>143</v>
      </c>
      <c r="J300" t="s">
        <v>143</v>
      </c>
      <c r="K300" s="58">
        <v>1075</v>
      </c>
      <c r="L300" s="58">
        <v>952200</v>
      </c>
      <c r="M300" s="58">
        <v>277644</v>
      </c>
      <c r="N300" t="s">
        <v>104</v>
      </c>
    </row>
    <row r="301" spans="1:14" x14ac:dyDescent="0.25">
      <c r="A301">
        <v>2014</v>
      </c>
      <c r="B301">
        <v>7</v>
      </c>
      <c r="C301" t="s">
        <v>239</v>
      </c>
      <c r="D301" t="s">
        <v>199</v>
      </c>
      <c r="E301" s="58">
        <v>82</v>
      </c>
      <c r="F301" t="s">
        <v>105</v>
      </c>
      <c r="G301" t="s">
        <v>148</v>
      </c>
      <c r="H301">
        <v>617</v>
      </c>
      <c r="I301" t="s">
        <v>143</v>
      </c>
      <c r="J301" t="s">
        <v>143</v>
      </c>
      <c r="K301" s="58">
        <v>1076</v>
      </c>
      <c r="L301" s="58">
        <v>1049038</v>
      </c>
      <c r="M301" s="58">
        <v>1980</v>
      </c>
      <c r="N301" t="s">
        <v>104</v>
      </c>
    </row>
    <row r="302" spans="1:14" x14ac:dyDescent="0.25">
      <c r="A302">
        <v>2014</v>
      </c>
      <c r="B302">
        <v>7</v>
      </c>
      <c r="C302" t="s">
        <v>277</v>
      </c>
      <c r="D302" t="s">
        <v>147</v>
      </c>
      <c r="E302">
        <v>416</v>
      </c>
      <c r="F302" t="s">
        <v>122</v>
      </c>
      <c r="G302" t="s">
        <v>145</v>
      </c>
      <c r="H302">
        <v>483</v>
      </c>
      <c r="I302" t="s">
        <v>143</v>
      </c>
      <c r="J302" t="s">
        <v>143</v>
      </c>
      <c r="K302">
        <v>422</v>
      </c>
      <c r="L302" s="58">
        <v>31220</v>
      </c>
      <c r="M302">
        <v>0</v>
      </c>
      <c r="N302" t="s">
        <v>104</v>
      </c>
    </row>
    <row r="303" spans="1:14" x14ac:dyDescent="0.25">
      <c r="A303">
        <v>2014</v>
      </c>
      <c r="B303">
        <v>7</v>
      </c>
      <c r="C303" t="s">
        <v>177</v>
      </c>
      <c r="D303" t="s">
        <v>191</v>
      </c>
      <c r="E303">
        <v>867</v>
      </c>
      <c r="F303" t="s">
        <v>105</v>
      </c>
      <c r="G303" t="s">
        <v>148</v>
      </c>
      <c r="H303">
        <v>617</v>
      </c>
      <c r="I303" t="s">
        <v>178</v>
      </c>
      <c r="J303" t="s">
        <v>192</v>
      </c>
      <c r="K303" s="58">
        <v>1485</v>
      </c>
      <c r="L303" s="58">
        <v>350710</v>
      </c>
      <c r="M303" s="58">
        <v>0</v>
      </c>
      <c r="N303" t="s">
        <v>104</v>
      </c>
    </row>
    <row r="304" spans="1:14" x14ac:dyDescent="0.25">
      <c r="A304">
        <v>2014</v>
      </c>
      <c r="B304">
        <v>7</v>
      </c>
      <c r="C304" t="s">
        <v>179</v>
      </c>
      <c r="D304" t="s">
        <v>184</v>
      </c>
      <c r="E304">
        <v>834</v>
      </c>
      <c r="F304" t="s">
        <v>105</v>
      </c>
      <c r="G304" t="s">
        <v>148</v>
      </c>
      <c r="H304">
        <v>617</v>
      </c>
      <c r="I304" t="s">
        <v>180</v>
      </c>
      <c r="J304" t="s">
        <v>185</v>
      </c>
      <c r="K304" s="58">
        <v>5100</v>
      </c>
      <c r="L304" s="58">
        <v>1341505</v>
      </c>
      <c r="M304" s="58">
        <v>0</v>
      </c>
      <c r="N304" t="s">
        <v>104</v>
      </c>
    </row>
    <row r="305" spans="1:14" x14ac:dyDescent="0.25">
      <c r="A305">
        <v>2014</v>
      </c>
      <c r="B305">
        <v>7</v>
      </c>
      <c r="C305" t="s">
        <v>179</v>
      </c>
      <c r="D305" t="s">
        <v>191</v>
      </c>
      <c r="E305">
        <v>954</v>
      </c>
      <c r="F305" t="s">
        <v>105</v>
      </c>
      <c r="G305" t="s">
        <v>148</v>
      </c>
      <c r="H305">
        <v>617</v>
      </c>
      <c r="I305" t="s">
        <v>180</v>
      </c>
      <c r="J305" t="s">
        <v>192</v>
      </c>
      <c r="K305" s="58">
        <v>11339</v>
      </c>
      <c r="L305" s="58">
        <v>2600485</v>
      </c>
      <c r="M305" s="58">
        <v>1959</v>
      </c>
      <c r="N305" t="s">
        <v>104</v>
      </c>
    </row>
    <row r="306" spans="1:14" x14ac:dyDescent="0.25">
      <c r="A306">
        <v>2014</v>
      </c>
      <c r="B306">
        <v>7</v>
      </c>
      <c r="C306" t="s">
        <v>179</v>
      </c>
      <c r="D306" t="s">
        <v>252</v>
      </c>
      <c r="E306">
        <v>590</v>
      </c>
      <c r="F306" t="s">
        <v>105</v>
      </c>
      <c r="G306" t="s">
        <v>148</v>
      </c>
      <c r="H306">
        <v>617</v>
      </c>
      <c r="I306" t="s">
        <v>180</v>
      </c>
      <c r="J306" t="s">
        <v>253</v>
      </c>
      <c r="K306">
        <v>217</v>
      </c>
      <c r="L306" s="58">
        <v>70200</v>
      </c>
      <c r="M306" s="58">
        <v>0</v>
      </c>
      <c r="N306" t="s">
        <v>104</v>
      </c>
    </row>
    <row r="307" spans="1:14" x14ac:dyDescent="0.25">
      <c r="A307">
        <v>2014</v>
      </c>
      <c r="B307">
        <v>7</v>
      </c>
      <c r="C307" t="s">
        <v>179</v>
      </c>
      <c r="D307" t="s">
        <v>240</v>
      </c>
      <c r="E307" s="58">
        <v>1081</v>
      </c>
      <c r="F307" t="s">
        <v>105</v>
      </c>
      <c r="G307" t="s">
        <v>148</v>
      </c>
      <c r="H307">
        <v>617</v>
      </c>
      <c r="I307" t="s">
        <v>180</v>
      </c>
      <c r="J307" t="s">
        <v>241</v>
      </c>
      <c r="K307" s="58">
        <v>7745</v>
      </c>
      <c r="L307" s="58">
        <v>1614835</v>
      </c>
      <c r="M307" s="58">
        <v>67871</v>
      </c>
      <c r="N307" t="s">
        <v>104</v>
      </c>
    </row>
    <row r="308" spans="1:14" x14ac:dyDescent="0.25">
      <c r="A308">
        <v>2014</v>
      </c>
      <c r="B308">
        <v>7</v>
      </c>
      <c r="C308" t="s">
        <v>301</v>
      </c>
      <c r="D308" t="s">
        <v>154</v>
      </c>
      <c r="E308" s="58">
        <v>1270</v>
      </c>
      <c r="F308" t="s">
        <v>111</v>
      </c>
      <c r="G308" t="s">
        <v>151</v>
      </c>
      <c r="H308">
        <v>619</v>
      </c>
      <c r="I308" t="s">
        <v>215</v>
      </c>
      <c r="J308" t="s">
        <v>155</v>
      </c>
      <c r="K308">
        <v>173</v>
      </c>
      <c r="L308" s="58">
        <v>30965</v>
      </c>
      <c r="M308">
        <v>0</v>
      </c>
      <c r="N308" t="s">
        <v>104</v>
      </c>
    </row>
    <row r="309" spans="1:14" x14ac:dyDescent="0.25">
      <c r="A309">
        <v>2014</v>
      </c>
      <c r="B309">
        <v>7</v>
      </c>
      <c r="C309" t="s">
        <v>308</v>
      </c>
      <c r="D309" t="s">
        <v>283</v>
      </c>
      <c r="E309" s="58">
        <v>1803</v>
      </c>
      <c r="F309" t="s">
        <v>111</v>
      </c>
      <c r="G309" t="s">
        <v>151</v>
      </c>
      <c r="H309">
        <v>619</v>
      </c>
      <c r="I309" t="s">
        <v>180</v>
      </c>
      <c r="J309" t="s">
        <v>234</v>
      </c>
      <c r="K309" s="58">
        <v>243</v>
      </c>
      <c r="L309" s="58">
        <v>30965</v>
      </c>
      <c r="M309">
        <v>0</v>
      </c>
      <c r="N309" t="s">
        <v>104</v>
      </c>
    </row>
    <row r="310" spans="1:14" x14ac:dyDescent="0.25">
      <c r="A310">
        <v>2014</v>
      </c>
      <c r="B310">
        <v>7</v>
      </c>
      <c r="C310" t="s">
        <v>154</v>
      </c>
      <c r="D310" t="s">
        <v>207</v>
      </c>
      <c r="E310">
        <v>468</v>
      </c>
      <c r="F310" t="s">
        <v>111</v>
      </c>
      <c r="G310" t="s">
        <v>151</v>
      </c>
      <c r="H310">
        <v>619</v>
      </c>
      <c r="I310" t="s">
        <v>155</v>
      </c>
      <c r="K310" s="58">
        <v>74</v>
      </c>
      <c r="L310" s="58">
        <v>30965</v>
      </c>
      <c r="M310">
        <v>0</v>
      </c>
      <c r="N310" t="s">
        <v>104</v>
      </c>
    </row>
    <row r="311" spans="1:14" x14ac:dyDescent="0.25">
      <c r="A311">
        <v>2014</v>
      </c>
      <c r="B311">
        <v>7</v>
      </c>
      <c r="C311" t="s">
        <v>154</v>
      </c>
      <c r="D311" t="s">
        <v>298</v>
      </c>
      <c r="E311" s="58">
        <v>1212</v>
      </c>
      <c r="F311" t="s">
        <v>111</v>
      </c>
      <c r="G311" t="s">
        <v>151</v>
      </c>
      <c r="H311">
        <v>619</v>
      </c>
      <c r="I311" t="s">
        <v>155</v>
      </c>
      <c r="J311" t="s">
        <v>50</v>
      </c>
      <c r="K311" s="58">
        <v>162</v>
      </c>
      <c r="L311" s="58">
        <v>30965</v>
      </c>
      <c r="M311">
        <v>0</v>
      </c>
      <c r="N311" t="s">
        <v>104</v>
      </c>
    </row>
    <row r="312" spans="1:14" x14ac:dyDescent="0.25">
      <c r="A312">
        <v>2014</v>
      </c>
      <c r="B312">
        <v>7</v>
      </c>
      <c r="C312" t="s">
        <v>154</v>
      </c>
      <c r="D312" t="s">
        <v>218</v>
      </c>
      <c r="E312" s="58">
        <v>397</v>
      </c>
      <c r="F312" t="s">
        <v>111</v>
      </c>
      <c r="G312" t="s">
        <v>151</v>
      </c>
      <c r="H312">
        <v>619</v>
      </c>
      <c r="I312" t="s">
        <v>155</v>
      </c>
      <c r="J312" t="s">
        <v>155</v>
      </c>
      <c r="K312" s="58">
        <v>83</v>
      </c>
      <c r="L312" s="58">
        <v>30965</v>
      </c>
      <c r="M312">
        <v>0</v>
      </c>
      <c r="N312" t="s">
        <v>104</v>
      </c>
    </row>
    <row r="313" spans="1:14" x14ac:dyDescent="0.25">
      <c r="A313">
        <v>2014</v>
      </c>
      <c r="B313">
        <v>7</v>
      </c>
      <c r="C313" t="s">
        <v>154</v>
      </c>
      <c r="D313" t="s">
        <v>220</v>
      </c>
      <c r="E313">
        <v>154</v>
      </c>
      <c r="F313" t="s">
        <v>111</v>
      </c>
      <c r="G313" t="s">
        <v>151</v>
      </c>
      <c r="H313">
        <v>619</v>
      </c>
      <c r="I313" t="s">
        <v>155</v>
      </c>
      <c r="J313" t="s">
        <v>155</v>
      </c>
      <c r="K313" s="58">
        <v>44</v>
      </c>
      <c r="L313" s="58">
        <v>30965</v>
      </c>
      <c r="M313">
        <v>0</v>
      </c>
      <c r="N313" t="s">
        <v>104</v>
      </c>
    </row>
    <row r="314" spans="1:14" x14ac:dyDescent="0.25">
      <c r="A314">
        <v>2014</v>
      </c>
      <c r="B314">
        <v>7</v>
      </c>
      <c r="C314" t="s">
        <v>154</v>
      </c>
      <c r="D314" t="s">
        <v>302</v>
      </c>
      <c r="E314" s="58">
        <v>412</v>
      </c>
      <c r="F314" t="s">
        <v>111</v>
      </c>
      <c r="G314" t="s">
        <v>151</v>
      </c>
      <c r="H314">
        <v>619</v>
      </c>
      <c r="I314" t="s">
        <v>155</v>
      </c>
      <c r="J314" t="s">
        <v>155</v>
      </c>
      <c r="K314" s="58">
        <v>146</v>
      </c>
      <c r="L314" s="58">
        <v>61930</v>
      </c>
      <c r="M314">
        <v>0</v>
      </c>
      <c r="N314" t="s">
        <v>104</v>
      </c>
    </row>
    <row r="315" spans="1:14" x14ac:dyDescent="0.25">
      <c r="A315">
        <v>2014</v>
      </c>
      <c r="B315">
        <v>7</v>
      </c>
      <c r="C315" t="s">
        <v>154</v>
      </c>
      <c r="D315" t="s">
        <v>280</v>
      </c>
      <c r="E315" s="58">
        <v>1001</v>
      </c>
      <c r="F315" t="s">
        <v>111</v>
      </c>
      <c r="G315" t="s">
        <v>151</v>
      </c>
      <c r="H315">
        <v>619</v>
      </c>
      <c r="I315" t="s">
        <v>155</v>
      </c>
      <c r="J315" t="s">
        <v>234</v>
      </c>
      <c r="K315" s="58">
        <v>571</v>
      </c>
      <c r="L315" s="58">
        <v>123860</v>
      </c>
      <c r="M315">
        <v>0</v>
      </c>
      <c r="N315" t="s">
        <v>104</v>
      </c>
    </row>
    <row r="316" spans="1:14" x14ac:dyDescent="0.25">
      <c r="A316">
        <v>2014</v>
      </c>
      <c r="B316">
        <v>7</v>
      </c>
      <c r="C316" t="s">
        <v>154</v>
      </c>
      <c r="D316" t="s">
        <v>306</v>
      </c>
      <c r="E316">
        <v>615</v>
      </c>
      <c r="F316" t="s">
        <v>111</v>
      </c>
      <c r="G316" t="s">
        <v>151</v>
      </c>
      <c r="H316">
        <v>619</v>
      </c>
      <c r="I316" t="s">
        <v>155</v>
      </c>
      <c r="J316" t="s">
        <v>307</v>
      </c>
      <c r="K316" s="58">
        <v>95</v>
      </c>
      <c r="L316" s="58">
        <v>30965</v>
      </c>
      <c r="M316">
        <v>0</v>
      </c>
      <c r="N316" t="s">
        <v>104</v>
      </c>
    </row>
    <row r="317" spans="1:14" x14ac:dyDescent="0.25">
      <c r="A317">
        <v>2014</v>
      </c>
      <c r="B317">
        <v>7</v>
      </c>
      <c r="C317" t="s">
        <v>154</v>
      </c>
      <c r="D317" t="s">
        <v>227</v>
      </c>
      <c r="E317" s="58">
        <v>1137</v>
      </c>
      <c r="F317" t="s">
        <v>111</v>
      </c>
      <c r="G317" t="s">
        <v>151</v>
      </c>
      <c r="H317">
        <v>619</v>
      </c>
      <c r="I317" t="s">
        <v>155</v>
      </c>
      <c r="J317" t="s">
        <v>216</v>
      </c>
      <c r="K317">
        <v>165</v>
      </c>
      <c r="L317" s="58">
        <v>30965</v>
      </c>
      <c r="M317">
        <v>0</v>
      </c>
      <c r="N317" t="s">
        <v>104</v>
      </c>
    </row>
    <row r="318" spans="1:14" x14ac:dyDescent="0.25">
      <c r="A318">
        <v>2014</v>
      </c>
      <c r="B318">
        <v>7</v>
      </c>
      <c r="C318" t="s">
        <v>154</v>
      </c>
      <c r="D318" t="s">
        <v>237</v>
      </c>
      <c r="E318">
        <v>301</v>
      </c>
      <c r="F318" t="s">
        <v>111</v>
      </c>
      <c r="G318" t="s">
        <v>151</v>
      </c>
      <c r="H318">
        <v>619</v>
      </c>
      <c r="I318" t="s">
        <v>155</v>
      </c>
      <c r="J318" t="s">
        <v>155</v>
      </c>
      <c r="K318" s="58">
        <v>69</v>
      </c>
      <c r="L318" s="58">
        <v>30965</v>
      </c>
      <c r="M318" s="58">
        <v>0</v>
      </c>
      <c r="N318" t="s">
        <v>104</v>
      </c>
    </row>
    <row r="319" spans="1:14" x14ac:dyDescent="0.25">
      <c r="A319">
        <v>2014</v>
      </c>
      <c r="B319">
        <v>7</v>
      </c>
      <c r="C319" t="s">
        <v>154</v>
      </c>
      <c r="D319" t="s">
        <v>186</v>
      </c>
      <c r="E319" s="58">
        <v>851</v>
      </c>
      <c r="F319" t="s">
        <v>111</v>
      </c>
      <c r="G319" t="s">
        <v>151</v>
      </c>
      <c r="H319">
        <v>619</v>
      </c>
      <c r="I319" t="s">
        <v>155</v>
      </c>
      <c r="J319" t="s">
        <v>187</v>
      </c>
      <c r="K319" s="58">
        <v>127</v>
      </c>
      <c r="L319" s="58">
        <v>30965</v>
      </c>
      <c r="M319" s="58">
        <v>0</v>
      </c>
      <c r="N319" t="s">
        <v>104</v>
      </c>
    </row>
    <row r="320" spans="1:14" x14ac:dyDescent="0.25">
      <c r="A320">
        <v>2014</v>
      </c>
      <c r="B320">
        <v>7</v>
      </c>
      <c r="C320" t="s">
        <v>154</v>
      </c>
      <c r="D320" t="s">
        <v>242</v>
      </c>
      <c r="E320" s="58">
        <v>479</v>
      </c>
      <c r="F320" t="s">
        <v>111</v>
      </c>
      <c r="G320" t="s">
        <v>151</v>
      </c>
      <c r="H320">
        <v>619</v>
      </c>
      <c r="I320" t="s">
        <v>155</v>
      </c>
      <c r="K320" s="58">
        <v>80</v>
      </c>
      <c r="L320" s="58">
        <v>30965</v>
      </c>
      <c r="M320" s="58">
        <v>0</v>
      </c>
      <c r="N320" t="s">
        <v>104</v>
      </c>
    </row>
    <row r="321" spans="1:14" x14ac:dyDescent="0.25">
      <c r="A321">
        <v>2014</v>
      </c>
      <c r="B321">
        <v>7</v>
      </c>
      <c r="C321" t="s">
        <v>154</v>
      </c>
      <c r="D321" t="s">
        <v>200</v>
      </c>
      <c r="E321" s="58">
        <v>1081</v>
      </c>
      <c r="F321" t="s">
        <v>111</v>
      </c>
      <c r="G321" t="s">
        <v>151</v>
      </c>
      <c r="H321">
        <v>619</v>
      </c>
      <c r="I321" t="s">
        <v>155</v>
      </c>
      <c r="J321" t="s">
        <v>201</v>
      </c>
      <c r="K321">
        <v>150</v>
      </c>
      <c r="L321" s="58">
        <v>30965</v>
      </c>
      <c r="M321" s="58">
        <v>0</v>
      </c>
      <c r="N321" t="s">
        <v>104</v>
      </c>
    </row>
    <row r="322" spans="1:14" x14ac:dyDescent="0.25">
      <c r="A322">
        <v>2014</v>
      </c>
      <c r="B322">
        <v>7</v>
      </c>
      <c r="C322" t="s">
        <v>154</v>
      </c>
      <c r="D322" t="s">
        <v>243</v>
      </c>
      <c r="E322">
        <v>165</v>
      </c>
      <c r="F322" t="s">
        <v>111</v>
      </c>
      <c r="G322" t="s">
        <v>151</v>
      </c>
      <c r="H322">
        <v>619</v>
      </c>
      <c r="I322" t="s">
        <v>155</v>
      </c>
      <c r="K322">
        <v>263</v>
      </c>
      <c r="L322" s="58">
        <v>185790</v>
      </c>
      <c r="M322" s="58">
        <v>0</v>
      </c>
      <c r="N322" t="s">
        <v>104</v>
      </c>
    </row>
    <row r="323" spans="1:14" x14ac:dyDescent="0.25">
      <c r="A323">
        <v>2014</v>
      </c>
      <c r="B323">
        <v>7</v>
      </c>
      <c r="C323" t="s">
        <v>154</v>
      </c>
      <c r="D323" t="s">
        <v>244</v>
      </c>
      <c r="E323" s="58">
        <v>1354</v>
      </c>
      <c r="F323" t="s">
        <v>111</v>
      </c>
      <c r="G323" t="s">
        <v>151</v>
      </c>
      <c r="H323">
        <v>619</v>
      </c>
      <c r="I323" t="s">
        <v>155</v>
      </c>
      <c r="J323" t="s">
        <v>204</v>
      </c>
      <c r="K323">
        <v>373</v>
      </c>
      <c r="L323" s="58">
        <v>61930</v>
      </c>
      <c r="M323">
        <v>0</v>
      </c>
      <c r="N323" t="s">
        <v>104</v>
      </c>
    </row>
    <row r="324" spans="1:14" x14ac:dyDescent="0.25">
      <c r="A324">
        <v>2014</v>
      </c>
      <c r="B324">
        <v>7</v>
      </c>
      <c r="C324" t="s">
        <v>245</v>
      </c>
      <c r="D324" t="s">
        <v>169</v>
      </c>
      <c r="E324">
        <v>707</v>
      </c>
      <c r="F324" t="s">
        <v>114</v>
      </c>
      <c r="G324" t="s">
        <v>170</v>
      </c>
      <c r="H324">
        <v>218</v>
      </c>
      <c r="I324" t="s">
        <v>143</v>
      </c>
      <c r="J324" t="s">
        <v>143</v>
      </c>
      <c r="K324" s="58">
        <v>185</v>
      </c>
      <c r="L324" s="58">
        <v>27000</v>
      </c>
      <c r="M324" s="58">
        <v>0</v>
      </c>
      <c r="N324" t="s">
        <v>104</v>
      </c>
    </row>
    <row r="325" spans="1:14" x14ac:dyDescent="0.25">
      <c r="A325">
        <v>2014</v>
      </c>
      <c r="B325">
        <v>7</v>
      </c>
      <c r="C325" t="s">
        <v>181</v>
      </c>
      <c r="D325" t="s">
        <v>147</v>
      </c>
      <c r="E325">
        <v>220</v>
      </c>
      <c r="F325" t="s">
        <v>114</v>
      </c>
      <c r="G325" t="s">
        <v>151</v>
      </c>
      <c r="H325">
        <v>218</v>
      </c>
      <c r="I325" t="s">
        <v>143</v>
      </c>
      <c r="J325" t="s">
        <v>143</v>
      </c>
      <c r="K325">
        <v>61</v>
      </c>
      <c r="L325" s="58">
        <v>27000</v>
      </c>
      <c r="M325">
        <v>0</v>
      </c>
      <c r="N325" t="s">
        <v>104</v>
      </c>
    </row>
    <row r="326" spans="1:14" x14ac:dyDescent="0.25">
      <c r="A326">
        <v>2014</v>
      </c>
      <c r="B326">
        <v>7</v>
      </c>
      <c r="C326" t="s">
        <v>181</v>
      </c>
      <c r="D326" t="s">
        <v>147</v>
      </c>
      <c r="E326">
        <v>220</v>
      </c>
      <c r="F326" t="s">
        <v>111</v>
      </c>
      <c r="G326" t="s">
        <v>150</v>
      </c>
      <c r="H326">
        <v>619</v>
      </c>
      <c r="I326" t="s">
        <v>143</v>
      </c>
      <c r="J326" t="s">
        <v>143</v>
      </c>
      <c r="K326" s="58">
        <v>103</v>
      </c>
      <c r="L326" s="58">
        <v>61930</v>
      </c>
      <c r="M326" s="58">
        <v>246</v>
      </c>
      <c r="N326" t="s">
        <v>104</v>
      </c>
    </row>
    <row r="327" spans="1:14" x14ac:dyDescent="0.25">
      <c r="A327">
        <v>2014</v>
      </c>
      <c r="B327">
        <v>7</v>
      </c>
      <c r="C327" t="s">
        <v>181</v>
      </c>
      <c r="D327" t="s">
        <v>147</v>
      </c>
      <c r="E327">
        <v>220</v>
      </c>
      <c r="F327" t="s">
        <v>111</v>
      </c>
      <c r="G327" t="s">
        <v>150</v>
      </c>
      <c r="H327">
        <v>620</v>
      </c>
      <c r="I327" t="s">
        <v>143</v>
      </c>
      <c r="J327" t="s">
        <v>143</v>
      </c>
      <c r="K327" s="58">
        <v>289</v>
      </c>
      <c r="L327" s="58">
        <v>171390</v>
      </c>
      <c r="M327">
        <v>839</v>
      </c>
      <c r="N327" t="s">
        <v>104</v>
      </c>
    </row>
    <row r="328" spans="1:14" x14ac:dyDescent="0.25">
      <c r="A328">
        <v>2014</v>
      </c>
      <c r="B328">
        <v>7</v>
      </c>
      <c r="C328" t="s">
        <v>228</v>
      </c>
      <c r="D328" t="s">
        <v>191</v>
      </c>
      <c r="E328" s="58">
        <v>1399</v>
      </c>
      <c r="F328" t="s">
        <v>105</v>
      </c>
      <c r="G328" t="s">
        <v>148</v>
      </c>
      <c r="H328">
        <v>617</v>
      </c>
      <c r="I328" t="s">
        <v>229</v>
      </c>
      <c r="J328" t="s">
        <v>192</v>
      </c>
      <c r="K328" s="58">
        <v>222</v>
      </c>
      <c r="L328" s="58">
        <v>35000</v>
      </c>
      <c r="M328">
        <v>0</v>
      </c>
      <c r="N328" t="s">
        <v>104</v>
      </c>
    </row>
    <row r="329" spans="1:14" x14ac:dyDescent="0.25">
      <c r="A329">
        <v>2014</v>
      </c>
      <c r="B329">
        <v>7</v>
      </c>
      <c r="C329" t="s">
        <v>305</v>
      </c>
      <c r="D329" t="s">
        <v>144</v>
      </c>
      <c r="E329">
        <v>234</v>
      </c>
      <c r="F329" t="s">
        <v>114</v>
      </c>
      <c r="G329" t="s">
        <v>151</v>
      </c>
      <c r="H329">
        <v>218</v>
      </c>
      <c r="I329" t="s">
        <v>143</v>
      </c>
      <c r="J329" t="s">
        <v>143</v>
      </c>
      <c r="K329">
        <v>213</v>
      </c>
      <c r="L329" s="58">
        <v>81000</v>
      </c>
      <c r="M329">
        <v>0</v>
      </c>
      <c r="N329" t="s">
        <v>104</v>
      </c>
    </row>
    <row r="330" spans="1:14" x14ac:dyDescent="0.25">
      <c r="A330">
        <v>2014</v>
      </c>
      <c r="B330">
        <v>7</v>
      </c>
      <c r="C330" t="s">
        <v>267</v>
      </c>
      <c r="D330" t="s">
        <v>147</v>
      </c>
      <c r="E330">
        <v>627</v>
      </c>
      <c r="F330" t="s">
        <v>110</v>
      </c>
      <c r="G330" t="s">
        <v>151</v>
      </c>
      <c r="H330">
        <v>556</v>
      </c>
      <c r="I330" t="s">
        <v>143</v>
      </c>
      <c r="J330" t="s">
        <v>143</v>
      </c>
      <c r="K330">
        <v>126</v>
      </c>
      <c r="L330" s="58">
        <v>47000</v>
      </c>
      <c r="M330">
        <v>0</v>
      </c>
      <c r="N330" t="s">
        <v>104</v>
      </c>
    </row>
    <row r="331" spans="1:14" x14ac:dyDescent="0.25">
      <c r="A331">
        <v>2014</v>
      </c>
      <c r="B331">
        <v>7</v>
      </c>
      <c r="C331" t="s">
        <v>267</v>
      </c>
      <c r="D331" t="s">
        <v>158</v>
      </c>
      <c r="E331">
        <v>60</v>
      </c>
      <c r="F331" t="s">
        <v>114</v>
      </c>
      <c r="G331" t="s">
        <v>151</v>
      </c>
      <c r="H331">
        <v>218</v>
      </c>
      <c r="I331" t="s">
        <v>143</v>
      </c>
      <c r="J331" t="s">
        <v>143</v>
      </c>
      <c r="K331">
        <v>22</v>
      </c>
      <c r="L331" s="58">
        <v>27000</v>
      </c>
      <c r="M331">
        <v>0</v>
      </c>
      <c r="N331" t="s">
        <v>104</v>
      </c>
    </row>
    <row r="332" spans="1:14" x14ac:dyDescent="0.25">
      <c r="A332">
        <v>2014</v>
      </c>
      <c r="B332">
        <v>7</v>
      </c>
      <c r="C332" t="s">
        <v>236</v>
      </c>
      <c r="D332" t="s">
        <v>191</v>
      </c>
      <c r="E332">
        <v>671</v>
      </c>
      <c r="F332" t="s">
        <v>105</v>
      </c>
      <c r="G332" t="s">
        <v>148</v>
      </c>
      <c r="H332">
        <v>617</v>
      </c>
      <c r="I332" t="s">
        <v>180</v>
      </c>
      <c r="J332" t="s">
        <v>192</v>
      </c>
      <c r="K332" s="58">
        <v>2037</v>
      </c>
      <c r="L332" s="58">
        <v>667955</v>
      </c>
      <c r="M332">
        <v>0</v>
      </c>
      <c r="N332" t="s">
        <v>104</v>
      </c>
    </row>
    <row r="333" spans="1:14" x14ac:dyDescent="0.25">
      <c r="A333">
        <v>2014</v>
      </c>
      <c r="B333">
        <v>7</v>
      </c>
      <c r="C333" t="s">
        <v>182</v>
      </c>
      <c r="D333" t="s">
        <v>147</v>
      </c>
      <c r="E333" s="58">
        <v>539</v>
      </c>
      <c r="F333" t="s">
        <v>105</v>
      </c>
      <c r="G333" t="s">
        <v>148</v>
      </c>
      <c r="H333">
        <v>617</v>
      </c>
      <c r="I333" t="s">
        <v>143</v>
      </c>
      <c r="J333" t="s">
        <v>143</v>
      </c>
      <c r="K333" s="58">
        <v>4611</v>
      </c>
      <c r="L333" s="58">
        <v>1870104</v>
      </c>
      <c r="M333" s="58">
        <v>4258</v>
      </c>
      <c r="N333" t="s">
        <v>104</v>
      </c>
    </row>
    <row r="334" spans="1:14" x14ac:dyDescent="0.25">
      <c r="A334">
        <v>2014</v>
      </c>
      <c r="B334">
        <v>7</v>
      </c>
      <c r="C334" t="s">
        <v>182</v>
      </c>
      <c r="D334" t="s">
        <v>147</v>
      </c>
      <c r="E334" s="58">
        <v>539</v>
      </c>
      <c r="F334" t="s">
        <v>105</v>
      </c>
      <c r="G334" t="s">
        <v>150</v>
      </c>
      <c r="H334">
        <v>617</v>
      </c>
      <c r="I334" t="s">
        <v>143</v>
      </c>
      <c r="J334" t="s">
        <v>143</v>
      </c>
      <c r="K334" s="58">
        <v>729</v>
      </c>
      <c r="L334" s="58">
        <v>372600</v>
      </c>
      <c r="M334">
        <v>0</v>
      </c>
      <c r="N334" t="s">
        <v>104</v>
      </c>
    </row>
    <row r="335" spans="1:14" x14ac:dyDescent="0.25">
      <c r="A335">
        <v>2014</v>
      </c>
      <c r="B335">
        <v>7</v>
      </c>
      <c r="C335" t="s">
        <v>182</v>
      </c>
      <c r="D335" t="s">
        <v>147</v>
      </c>
      <c r="E335" s="58">
        <v>539</v>
      </c>
      <c r="F335" t="s">
        <v>114</v>
      </c>
      <c r="G335" t="s">
        <v>150</v>
      </c>
      <c r="H335">
        <v>640</v>
      </c>
      <c r="I335" t="s">
        <v>143</v>
      </c>
      <c r="J335" t="s">
        <v>143</v>
      </c>
      <c r="K335">
        <v>555</v>
      </c>
      <c r="L335" s="58">
        <v>239365</v>
      </c>
      <c r="M335">
        <v>0</v>
      </c>
      <c r="N335" t="s">
        <v>104</v>
      </c>
    </row>
    <row r="336" spans="1:14" x14ac:dyDescent="0.25">
      <c r="A336">
        <v>2014</v>
      </c>
      <c r="B336">
        <v>7</v>
      </c>
      <c r="C336" t="s">
        <v>182</v>
      </c>
      <c r="D336" t="s">
        <v>147</v>
      </c>
      <c r="E336" s="58">
        <v>539</v>
      </c>
      <c r="F336" t="s">
        <v>110</v>
      </c>
      <c r="G336" t="s">
        <v>150</v>
      </c>
      <c r="H336">
        <v>556</v>
      </c>
      <c r="I336" t="s">
        <v>143</v>
      </c>
      <c r="J336" t="s">
        <v>143</v>
      </c>
      <c r="K336" s="58">
        <v>678</v>
      </c>
      <c r="L336" s="58">
        <v>282000</v>
      </c>
      <c r="M336" s="58">
        <v>2894</v>
      </c>
      <c r="N336" t="s">
        <v>104</v>
      </c>
    </row>
    <row r="337" spans="1:14" x14ac:dyDescent="0.25">
      <c r="A337">
        <v>2014</v>
      </c>
      <c r="B337">
        <v>7</v>
      </c>
      <c r="C337" t="s">
        <v>182</v>
      </c>
      <c r="D337" t="s">
        <v>147</v>
      </c>
      <c r="E337" s="58">
        <v>539</v>
      </c>
      <c r="F337" t="s">
        <v>122</v>
      </c>
      <c r="G337" t="s">
        <v>145</v>
      </c>
      <c r="H337">
        <v>483</v>
      </c>
      <c r="I337" t="s">
        <v>143</v>
      </c>
      <c r="J337" t="s">
        <v>143</v>
      </c>
      <c r="K337" s="58">
        <v>230</v>
      </c>
      <c r="L337" s="58">
        <v>15480</v>
      </c>
      <c r="M337">
        <v>0</v>
      </c>
      <c r="N337" t="s">
        <v>104</v>
      </c>
    </row>
    <row r="338" spans="1:14" x14ac:dyDescent="0.25">
      <c r="A338">
        <v>2014</v>
      </c>
      <c r="B338">
        <v>7</v>
      </c>
      <c r="C338" t="s">
        <v>182</v>
      </c>
      <c r="D338" t="s">
        <v>147</v>
      </c>
      <c r="E338">
        <v>539</v>
      </c>
      <c r="F338" t="s">
        <v>111</v>
      </c>
      <c r="G338" t="s">
        <v>150</v>
      </c>
      <c r="H338">
        <v>619</v>
      </c>
      <c r="I338" t="s">
        <v>143</v>
      </c>
      <c r="J338" t="s">
        <v>143</v>
      </c>
      <c r="K338" s="58">
        <v>242</v>
      </c>
      <c r="L338" s="58">
        <v>92895</v>
      </c>
      <c r="M338" s="58">
        <v>1460</v>
      </c>
      <c r="N338" t="s">
        <v>104</v>
      </c>
    </row>
    <row r="339" spans="1:14" x14ac:dyDescent="0.25">
      <c r="A339">
        <v>2014</v>
      </c>
      <c r="B339">
        <v>7</v>
      </c>
      <c r="C339" t="s">
        <v>182</v>
      </c>
      <c r="D339" t="s">
        <v>147</v>
      </c>
      <c r="E339" s="58">
        <v>539</v>
      </c>
      <c r="F339" t="s">
        <v>111</v>
      </c>
      <c r="G339" t="s">
        <v>150</v>
      </c>
      <c r="H339">
        <v>620</v>
      </c>
      <c r="I339" t="s">
        <v>143</v>
      </c>
      <c r="J339" t="s">
        <v>143</v>
      </c>
      <c r="K339" s="58">
        <v>1222</v>
      </c>
      <c r="L339" s="58">
        <v>399910</v>
      </c>
      <c r="M339" s="58">
        <v>15356</v>
      </c>
      <c r="N339" t="s">
        <v>104</v>
      </c>
    </row>
    <row r="340" spans="1:14" x14ac:dyDescent="0.25">
      <c r="A340">
        <v>2014</v>
      </c>
      <c r="B340">
        <v>7</v>
      </c>
      <c r="C340" t="s">
        <v>182</v>
      </c>
      <c r="D340" t="s">
        <v>183</v>
      </c>
      <c r="E340">
        <v>183</v>
      </c>
      <c r="F340" t="s">
        <v>105</v>
      </c>
      <c r="G340" t="s">
        <v>148</v>
      </c>
      <c r="H340">
        <v>617</v>
      </c>
      <c r="I340" t="s">
        <v>143</v>
      </c>
      <c r="J340" t="s">
        <v>143</v>
      </c>
      <c r="K340" s="58">
        <v>195</v>
      </c>
      <c r="L340" s="58">
        <v>173556</v>
      </c>
      <c r="M340" s="58">
        <v>1854</v>
      </c>
      <c r="N340" t="s">
        <v>104</v>
      </c>
    </row>
    <row r="341" spans="1:14" x14ac:dyDescent="0.25">
      <c r="A341">
        <v>2014</v>
      </c>
      <c r="B341">
        <v>7</v>
      </c>
      <c r="C341" t="s">
        <v>182</v>
      </c>
      <c r="D341" t="s">
        <v>183</v>
      </c>
      <c r="E341">
        <v>183</v>
      </c>
      <c r="F341" t="s">
        <v>105</v>
      </c>
      <c r="G341" t="s">
        <v>150</v>
      </c>
      <c r="H341">
        <v>617</v>
      </c>
      <c r="I341" t="s">
        <v>143</v>
      </c>
      <c r="J341" t="s">
        <v>143</v>
      </c>
      <c r="K341" s="58">
        <v>133</v>
      </c>
      <c r="L341" s="58">
        <v>124200</v>
      </c>
      <c r="M341" s="58">
        <v>10159</v>
      </c>
      <c r="N341" t="s">
        <v>104</v>
      </c>
    </row>
    <row r="342" spans="1:14" x14ac:dyDescent="0.25">
      <c r="A342">
        <v>2014</v>
      </c>
      <c r="B342">
        <v>7</v>
      </c>
      <c r="C342" t="s">
        <v>182</v>
      </c>
      <c r="D342" t="s">
        <v>183</v>
      </c>
      <c r="E342">
        <v>183</v>
      </c>
      <c r="F342" t="s">
        <v>114</v>
      </c>
      <c r="G342" t="s">
        <v>150</v>
      </c>
      <c r="H342">
        <v>640</v>
      </c>
      <c r="I342" t="s">
        <v>143</v>
      </c>
      <c r="J342" t="s">
        <v>143</v>
      </c>
      <c r="K342" s="58">
        <v>458</v>
      </c>
      <c r="L342" s="58">
        <v>410340</v>
      </c>
      <c r="M342" s="58">
        <v>60563</v>
      </c>
      <c r="N342" t="s">
        <v>104</v>
      </c>
    </row>
    <row r="343" spans="1:14" x14ac:dyDescent="0.25">
      <c r="A343">
        <v>2014</v>
      </c>
      <c r="B343">
        <v>7</v>
      </c>
      <c r="C343" t="s">
        <v>182</v>
      </c>
      <c r="D343" t="s">
        <v>183</v>
      </c>
      <c r="E343">
        <v>183</v>
      </c>
      <c r="F343" t="s">
        <v>110</v>
      </c>
      <c r="G343" t="s">
        <v>150</v>
      </c>
      <c r="H343">
        <v>556</v>
      </c>
      <c r="I343" t="s">
        <v>143</v>
      </c>
      <c r="J343" t="s">
        <v>143</v>
      </c>
      <c r="K343" s="58">
        <v>300</v>
      </c>
      <c r="L343" s="58">
        <v>282000</v>
      </c>
      <c r="M343" s="58">
        <v>75897</v>
      </c>
      <c r="N343" t="s">
        <v>104</v>
      </c>
    </row>
    <row r="344" spans="1:14" x14ac:dyDescent="0.25">
      <c r="A344">
        <v>2014</v>
      </c>
      <c r="B344">
        <v>7</v>
      </c>
      <c r="C344" t="s">
        <v>182</v>
      </c>
      <c r="D344" t="s">
        <v>183</v>
      </c>
      <c r="E344">
        <v>183</v>
      </c>
      <c r="F344" t="s">
        <v>111</v>
      </c>
      <c r="G344" t="s">
        <v>150</v>
      </c>
      <c r="H344">
        <v>619</v>
      </c>
      <c r="I344" t="s">
        <v>143</v>
      </c>
      <c r="J344" t="s">
        <v>143</v>
      </c>
      <c r="K344">
        <v>159</v>
      </c>
      <c r="L344" s="58">
        <v>123860</v>
      </c>
      <c r="M344" s="58">
        <v>2050</v>
      </c>
      <c r="N344" t="s">
        <v>104</v>
      </c>
    </row>
    <row r="345" spans="1:14" x14ac:dyDescent="0.25">
      <c r="A345">
        <v>2014</v>
      </c>
      <c r="B345">
        <v>7</v>
      </c>
      <c r="C345" t="s">
        <v>182</v>
      </c>
      <c r="D345" t="s">
        <v>183</v>
      </c>
      <c r="E345">
        <v>183</v>
      </c>
      <c r="F345" t="s">
        <v>111</v>
      </c>
      <c r="G345" t="s">
        <v>150</v>
      </c>
      <c r="H345">
        <v>620</v>
      </c>
      <c r="I345" t="s">
        <v>143</v>
      </c>
      <c r="J345" t="s">
        <v>143</v>
      </c>
      <c r="K345" s="58">
        <v>522</v>
      </c>
      <c r="L345" s="58">
        <v>371345</v>
      </c>
      <c r="M345" s="58">
        <v>6920</v>
      </c>
      <c r="N345" t="s">
        <v>104</v>
      </c>
    </row>
    <row r="346" spans="1:14" x14ac:dyDescent="0.25">
      <c r="A346">
        <v>2014</v>
      </c>
      <c r="B346">
        <v>7</v>
      </c>
      <c r="C346" t="s">
        <v>182</v>
      </c>
      <c r="D346" t="s">
        <v>196</v>
      </c>
      <c r="E346" s="58">
        <v>147</v>
      </c>
      <c r="F346" t="s">
        <v>114</v>
      </c>
      <c r="G346" t="s">
        <v>150</v>
      </c>
      <c r="H346">
        <v>640</v>
      </c>
      <c r="I346" t="s">
        <v>143</v>
      </c>
      <c r="J346" t="s">
        <v>143</v>
      </c>
      <c r="K346">
        <v>131</v>
      </c>
      <c r="L346" s="58">
        <v>68390</v>
      </c>
      <c r="M346" s="58">
        <v>23012</v>
      </c>
      <c r="N346" t="s">
        <v>104</v>
      </c>
    </row>
    <row r="347" spans="1:14" x14ac:dyDescent="0.25">
      <c r="A347">
        <v>2014</v>
      </c>
      <c r="B347">
        <v>7</v>
      </c>
      <c r="C347" t="s">
        <v>247</v>
      </c>
      <c r="D347" t="s">
        <v>191</v>
      </c>
      <c r="E347">
        <v>956</v>
      </c>
      <c r="F347" t="s">
        <v>105</v>
      </c>
      <c r="G347" t="s">
        <v>148</v>
      </c>
      <c r="H347">
        <v>617</v>
      </c>
      <c r="I347" t="s">
        <v>180</v>
      </c>
      <c r="J347" t="s">
        <v>192</v>
      </c>
      <c r="K347" s="58">
        <v>8545</v>
      </c>
      <c r="L347" s="58">
        <v>2041960</v>
      </c>
      <c r="M347">
        <v>0</v>
      </c>
      <c r="N347" t="s">
        <v>104</v>
      </c>
    </row>
    <row r="348" spans="1:14" x14ac:dyDescent="0.25">
      <c r="A348">
        <v>2014</v>
      </c>
      <c r="B348">
        <v>7</v>
      </c>
      <c r="C348" t="s">
        <v>183</v>
      </c>
      <c r="D348" t="s">
        <v>147</v>
      </c>
      <c r="E348">
        <v>548</v>
      </c>
      <c r="F348" t="s">
        <v>105</v>
      </c>
      <c r="G348" t="s">
        <v>148</v>
      </c>
      <c r="H348">
        <v>617</v>
      </c>
      <c r="I348" t="s">
        <v>143</v>
      </c>
      <c r="J348" t="s">
        <v>143</v>
      </c>
      <c r="K348" s="58">
        <v>3185</v>
      </c>
      <c r="L348" s="58">
        <v>1224121</v>
      </c>
      <c r="M348">
        <v>960</v>
      </c>
      <c r="N348" t="s">
        <v>104</v>
      </c>
    </row>
    <row r="349" spans="1:14" x14ac:dyDescent="0.25">
      <c r="A349">
        <v>2014</v>
      </c>
      <c r="B349">
        <v>7</v>
      </c>
      <c r="C349" t="s">
        <v>183</v>
      </c>
      <c r="D349" t="s">
        <v>147</v>
      </c>
      <c r="E349" s="58">
        <v>548</v>
      </c>
      <c r="F349" t="s">
        <v>105</v>
      </c>
      <c r="G349" t="s">
        <v>150</v>
      </c>
      <c r="H349">
        <v>617</v>
      </c>
      <c r="I349" t="s">
        <v>143</v>
      </c>
      <c r="J349" t="s">
        <v>143</v>
      </c>
      <c r="K349" s="58">
        <v>418</v>
      </c>
      <c r="L349" s="58">
        <v>207000</v>
      </c>
      <c r="M349">
        <v>0</v>
      </c>
      <c r="N349" t="s">
        <v>104</v>
      </c>
    </row>
    <row r="350" spans="1:14" x14ac:dyDescent="0.25">
      <c r="A350">
        <v>2014</v>
      </c>
      <c r="B350">
        <v>7</v>
      </c>
      <c r="C350" t="s">
        <v>183</v>
      </c>
      <c r="D350" t="s">
        <v>147</v>
      </c>
      <c r="E350">
        <v>548</v>
      </c>
      <c r="F350" t="s">
        <v>114</v>
      </c>
      <c r="G350" t="s">
        <v>150</v>
      </c>
      <c r="H350">
        <v>640</v>
      </c>
      <c r="I350" t="s">
        <v>143</v>
      </c>
      <c r="J350" t="s">
        <v>143</v>
      </c>
      <c r="K350" s="58">
        <v>2417</v>
      </c>
      <c r="L350" s="58">
        <v>991655</v>
      </c>
      <c r="M350" s="58">
        <v>747</v>
      </c>
      <c r="N350" t="s">
        <v>104</v>
      </c>
    </row>
    <row r="351" spans="1:14" x14ac:dyDescent="0.25">
      <c r="A351">
        <v>2014</v>
      </c>
      <c r="B351">
        <v>7</v>
      </c>
      <c r="C351" t="s">
        <v>183</v>
      </c>
      <c r="D351" t="s">
        <v>147</v>
      </c>
      <c r="E351" s="58">
        <v>548</v>
      </c>
      <c r="F351" t="s">
        <v>110</v>
      </c>
      <c r="G351" t="s">
        <v>150</v>
      </c>
      <c r="H351">
        <v>556</v>
      </c>
      <c r="I351" t="s">
        <v>143</v>
      </c>
      <c r="J351" t="s">
        <v>143</v>
      </c>
      <c r="K351" s="58">
        <v>690</v>
      </c>
      <c r="L351" s="58">
        <v>293200</v>
      </c>
      <c r="M351" s="58">
        <v>1078</v>
      </c>
      <c r="N351" t="s">
        <v>104</v>
      </c>
    </row>
    <row r="352" spans="1:14" x14ac:dyDescent="0.25">
      <c r="A352">
        <v>2014</v>
      </c>
      <c r="B352">
        <v>7</v>
      </c>
      <c r="C352" t="s">
        <v>183</v>
      </c>
      <c r="D352" t="s">
        <v>147</v>
      </c>
      <c r="E352">
        <v>548</v>
      </c>
      <c r="F352" t="s">
        <v>122</v>
      </c>
      <c r="G352" t="s">
        <v>145</v>
      </c>
      <c r="H352">
        <v>483</v>
      </c>
      <c r="I352" t="s">
        <v>143</v>
      </c>
      <c r="J352" t="s">
        <v>143</v>
      </c>
      <c r="K352" s="58">
        <v>448</v>
      </c>
      <c r="L352" s="58">
        <v>23220</v>
      </c>
      <c r="M352">
        <v>0</v>
      </c>
      <c r="N352" t="s">
        <v>104</v>
      </c>
    </row>
    <row r="353" spans="1:14" x14ac:dyDescent="0.25">
      <c r="A353">
        <v>2014</v>
      </c>
      <c r="B353">
        <v>7</v>
      </c>
      <c r="C353" t="s">
        <v>183</v>
      </c>
      <c r="D353" t="s">
        <v>147</v>
      </c>
      <c r="E353">
        <v>548</v>
      </c>
      <c r="F353" t="s">
        <v>111</v>
      </c>
      <c r="G353" t="s">
        <v>150</v>
      </c>
      <c r="H353">
        <v>619</v>
      </c>
      <c r="I353" t="s">
        <v>143</v>
      </c>
      <c r="J353" t="s">
        <v>143</v>
      </c>
      <c r="K353" s="58">
        <v>2550</v>
      </c>
      <c r="L353" s="58">
        <v>955344</v>
      </c>
      <c r="M353" s="58">
        <v>13318</v>
      </c>
      <c r="N353" t="s">
        <v>104</v>
      </c>
    </row>
    <row r="354" spans="1:14" x14ac:dyDescent="0.25">
      <c r="A354">
        <v>2014</v>
      </c>
      <c r="B354">
        <v>7</v>
      </c>
      <c r="C354" t="s">
        <v>183</v>
      </c>
      <c r="D354" t="s">
        <v>147</v>
      </c>
      <c r="E354" s="58">
        <v>548</v>
      </c>
      <c r="F354" t="s">
        <v>111</v>
      </c>
      <c r="G354" t="s">
        <v>150</v>
      </c>
      <c r="H354">
        <v>620</v>
      </c>
      <c r="I354" t="s">
        <v>143</v>
      </c>
      <c r="J354" t="s">
        <v>143</v>
      </c>
      <c r="K354" s="58">
        <v>2391</v>
      </c>
      <c r="L354" s="58">
        <v>799991</v>
      </c>
      <c r="M354" s="58">
        <v>11876</v>
      </c>
      <c r="N354" t="s">
        <v>104</v>
      </c>
    </row>
    <row r="355" spans="1:14" x14ac:dyDescent="0.25">
      <c r="A355">
        <v>2014</v>
      </c>
      <c r="B355">
        <v>7</v>
      </c>
      <c r="C355" t="s">
        <v>183</v>
      </c>
      <c r="D355" t="s">
        <v>147</v>
      </c>
      <c r="E355" s="58">
        <v>548</v>
      </c>
      <c r="F355" t="s">
        <v>111</v>
      </c>
      <c r="G355" t="s">
        <v>151</v>
      </c>
      <c r="H355">
        <v>619</v>
      </c>
      <c r="I355" t="s">
        <v>143</v>
      </c>
      <c r="J355" t="s">
        <v>143</v>
      </c>
      <c r="K355" s="58">
        <v>166</v>
      </c>
      <c r="L355" s="58">
        <v>66512</v>
      </c>
      <c r="M355">
        <v>0</v>
      </c>
      <c r="N355" t="s">
        <v>104</v>
      </c>
    </row>
    <row r="356" spans="1:14" x14ac:dyDescent="0.25">
      <c r="A356">
        <v>2014</v>
      </c>
      <c r="B356">
        <v>7</v>
      </c>
      <c r="C356" t="s">
        <v>183</v>
      </c>
      <c r="D356" t="s">
        <v>147</v>
      </c>
      <c r="E356">
        <v>548</v>
      </c>
      <c r="F356" t="s">
        <v>111</v>
      </c>
      <c r="G356" t="s">
        <v>151</v>
      </c>
      <c r="H356">
        <v>620</v>
      </c>
      <c r="I356" t="s">
        <v>143</v>
      </c>
      <c r="J356" t="s">
        <v>143</v>
      </c>
      <c r="K356" s="58">
        <v>497</v>
      </c>
      <c r="L356" s="58">
        <v>171390</v>
      </c>
      <c r="M356">
        <v>0</v>
      </c>
      <c r="N356" t="s">
        <v>104</v>
      </c>
    </row>
    <row r="357" spans="1:14" x14ac:dyDescent="0.25">
      <c r="A357">
        <v>2014</v>
      </c>
      <c r="B357">
        <v>7</v>
      </c>
      <c r="C357" t="s">
        <v>183</v>
      </c>
      <c r="D357" t="s">
        <v>166</v>
      </c>
      <c r="E357">
        <v>424</v>
      </c>
      <c r="F357" t="s">
        <v>110</v>
      </c>
      <c r="G357" t="s">
        <v>151</v>
      </c>
      <c r="H357">
        <v>556</v>
      </c>
      <c r="I357" t="s">
        <v>143</v>
      </c>
      <c r="J357" t="s">
        <v>143</v>
      </c>
      <c r="K357" s="58">
        <v>90</v>
      </c>
      <c r="L357" s="58">
        <v>47000</v>
      </c>
      <c r="M357" s="58">
        <v>0</v>
      </c>
      <c r="N357" t="s">
        <v>104</v>
      </c>
    </row>
    <row r="358" spans="1:14" x14ac:dyDescent="0.25">
      <c r="A358">
        <v>2014</v>
      </c>
      <c r="B358">
        <v>7</v>
      </c>
      <c r="C358" t="s">
        <v>183</v>
      </c>
      <c r="D358" t="s">
        <v>219</v>
      </c>
      <c r="E358">
        <v>379</v>
      </c>
      <c r="F358" t="s">
        <v>110</v>
      </c>
      <c r="G358" t="s">
        <v>151</v>
      </c>
      <c r="H358">
        <v>556</v>
      </c>
      <c r="I358" t="s">
        <v>143</v>
      </c>
      <c r="J358" t="s">
        <v>143</v>
      </c>
      <c r="K358" s="58">
        <v>84</v>
      </c>
      <c r="L358" s="58">
        <v>47000</v>
      </c>
      <c r="M358" s="58">
        <v>0</v>
      </c>
      <c r="N358" t="s">
        <v>104</v>
      </c>
    </row>
    <row r="359" spans="1:14" x14ac:dyDescent="0.25">
      <c r="A359">
        <v>2014</v>
      </c>
      <c r="B359">
        <v>7</v>
      </c>
      <c r="C359" t="s">
        <v>183</v>
      </c>
      <c r="D359" t="s">
        <v>300</v>
      </c>
      <c r="E359" s="58">
        <v>57</v>
      </c>
      <c r="F359" t="s">
        <v>122</v>
      </c>
      <c r="G359" t="s">
        <v>145</v>
      </c>
      <c r="H359">
        <v>483</v>
      </c>
      <c r="I359" t="s">
        <v>143</v>
      </c>
      <c r="J359" t="s">
        <v>143</v>
      </c>
      <c r="K359" s="58">
        <v>27</v>
      </c>
      <c r="L359" s="58">
        <v>7740</v>
      </c>
      <c r="M359" s="58">
        <v>0</v>
      </c>
      <c r="N359" t="s">
        <v>104</v>
      </c>
    </row>
    <row r="360" spans="1:14" x14ac:dyDescent="0.25">
      <c r="A360">
        <v>2014</v>
      </c>
      <c r="B360">
        <v>7</v>
      </c>
      <c r="C360" t="s">
        <v>183</v>
      </c>
      <c r="D360" t="s">
        <v>169</v>
      </c>
      <c r="E360">
        <v>548</v>
      </c>
      <c r="F360" t="s">
        <v>110</v>
      </c>
      <c r="G360" t="s">
        <v>150</v>
      </c>
      <c r="H360">
        <v>556</v>
      </c>
      <c r="I360" t="s">
        <v>143</v>
      </c>
      <c r="J360" t="s">
        <v>143</v>
      </c>
      <c r="K360" s="58">
        <v>114</v>
      </c>
      <c r="L360" s="58">
        <v>47000</v>
      </c>
      <c r="M360" s="58">
        <v>0</v>
      </c>
      <c r="N360" t="s">
        <v>104</v>
      </c>
    </row>
    <row r="361" spans="1:14" x14ac:dyDescent="0.25">
      <c r="A361">
        <v>2014</v>
      </c>
      <c r="B361">
        <v>7</v>
      </c>
      <c r="C361" t="s">
        <v>183</v>
      </c>
      <c r="D361" t="s">
        <v>152</v>
      </c>
      <c r="E361">
        <v>557</v>
      </c>
      <c r="F361" t="s">
        <v>111</v>
      </c>
      <c r="G361" t="s">
        <v>150</v>
      </c>
      <c r="H361">
        <v>619</v>
      </c>
      <c r="I361" t="s">
        <v>143</v>
      </c>
      <c r="J361" t="s">
        <v>143</v>
      </c>
      <c r="K361" s="58">
        <v>112</v>
      </c>
      <c r="L361" s="58">
        <v>30965</v>
      </c>
      <c r="M361">
        <v>0</v>
      </c>
      <c r="N361" t="s">
        <v>104</v>
      </c>
    </row>
    <row r="362" spans="1:14" x14ac:dyDescent="0.25">
      <c r="A362">
        <v>2014</v>
      </c>
      <c r="B362">
        <v>7</v>
      </c>
      <c r="C362" t="s">
        <v>183</v>
      </c>
      <c r="D362" t="s">
        <v>144</v>
      </c>
      <c r="E362">
        <v>441</v>
      </c>
      <c r="F362" t="s">
        <v>110</v>
      </c>
      <c r="G362" t="s">
        <v>150</v>
      </c>
      <c r="H362">
        <v>556</v>
      </c>
      <c r="I362" t="s">
        <v>143</v>
      </c>
      <c r="J362" t="s">
        <v>143</v>
      </c>
      <c r="K362" s="58">
        <v>84</v>
      </c>
      <c r="L362" s="58">
        <v>47000</v>
      </c>
      <c r="M362">
        <v>0</v>
      </c>
      <c r="N362" t="s">
        <v>104</v>
      </c>
    </row>
    <row r="363" spans="1:14" x14ac:dyDescent="0.25">
      <c r="A363">
        <v>2014</v>
      </c>
      <c r="B363">
        <v>7</v>
      </c>
      <c r="C363" t="s">
        <v>183</v>
      </c>
      <c r="D363" t="s">
        <v>182</v>
      </c>
      <c r="E363" s="58">
        <v>183</v>
      </c>
      <c r="F363" t="s">
        <v>105</v>
      </c>
      <c r="G363" t="s">
        <v>148</v>
      </c>
      <c r="H363">
        <v>617</v>
      </c>
      <c r="I363" t="s">
        <v>143</v>
      </c>
      <c r="J363" t="s">
        <v>143</v>
      </c>
      <c r="K363" s="58">
        <v>1089</v>
      </c>
      <c r="L363" s="58">
        <v>877180</v>
      </c>
      <c r="M363" s="58">
        <v>9691</v>
      </c>
      <c r="N363" t="s">
        <v>104</v>
      </c>
    </row>
    <row r="364" spans="1:14" x14ac:dyDescent="0.25">
      <c r="A364">
        <v>2014</v>
      </c>
      <c r="B364">
        <v>7</v>
      </c>
      <c r="C364" t="s">
        <v>183</v>
      </c>
      <c r="D364" t="s">
        <v>182</v>
      </c>
      <c r="E364">
        <v>183</v>
      </c>
      <c r="F364" t="s">
        <v>114</v>
      </c>
      <c r="G364" t="s">
        <v>150</v>
      </c>
      <c r="H364">
        <v>640</v>
      </c>
      <c r="I364" t="s">
        <v>143</v>
      </c>
      <c r="J364" t="s">
        <v>143</v>
      </c>
      <c r="K364" s="58">
        <v>125</v>
      </c>
      <c r="L364" s="58">
        <v>102585</v>
      </c>
      <c r="M364" s="58">
        <v>28262</v>
      </c>
      <c r="N364" t="s">
        <v>104</v>
      </c>
    </row>
    <row r="365" spans="1:14" x14ac:dyDescent="0.25">
      <c r="A365">
        <v>2014</v>
      </c>
      <c r="B365">
        <v>7</v>
      </c>
      <c r="C365" t="s">
        <v>183</v>
      </c>
      <c r="D365" t="s">
        <v>231</v>
      </c>
      <c r="E365">
        <v>150</v>
      </c>
      <c r="F365" t="s">
        <v>122</v>
      </c>
      <c r="G365" t="s">
        <v>145</v>
      </c>
      <c r="H365">
        <v>483</v>
      </c>
      <c r="I365" t="s">
        <v>143</v>
      </c>
      <c r="J365" t="s">
        <v>143</v>
      </c>
      <c r="K365" s="58">
        <v>53</v>
      </c>
      <c r="L365" s="58">
        <v>7740</v>
      </c>
      <c r="M365" s="58">
        <v>0</v>
      </c>
      <c r="N365" t="s">
        <v>104</v>
      </c>
    </row>
    <row r="366" spans="1:14" x14ac:dyDescent="0.25">
      <c r="A366">
        <v>2014</v>
      </c>
      <c r="B366">
        <v>7</v>
      </c>
      <c r="C366" t="s">
        <v>183</v>
      </c>
      <c r="D366" t="s">
        <v>188</v>
      </c>
      <c r="E366" s="58">
        <v>198</v>
      </c>
      <c r="F366" t="s">
        <v>122</v>
      </c>
      <c r="G366" t="s">
        <v>145</v>
      </c>
      <c r="H366">
        <v>483</v>
      </c>
      <c r="I366" t="s">
        <v>143</v>
      </c>
      <c r="J366" t="s">
        <v>143</v>
      </c>
      <c r="K366" s="58">
        <v>115</v>
      </c>
      <c r="L366" s="58">
        <v>15480</v>
      </c>
      <c r="M366" s="58">
        <v>0</v>
      </c>
      <c r="N366" t="s">
        <v>104</v>
      </c>
    </row>
    <row r="367" spans="1:14" x14ac:dyDescent="0.25">
      <c r="A367">
        <v>2014</v>
      </c>
      <c r="B367">
        <v>7</v>
      </c>
      <c r="C367" t="s">
        <v>183</v>
      </c>
      <c r="D367" t="s">
        <v>190</v>
      </c>
      <c r="E367">
        <v>80</v>
      </c>
      <c r="F367" t="s">
        <v>111</v>
      </c>
      <c r="G367" t="s">
        <v>151</v>
      </c>
      <c r="H367">
        <v>620</v>
      </c>
      <c r="I367" t="s">
        <v>143</v>
      </c>
      <c r="J367" t="s">
        <v>143</v>
      </c>
      <c r="K367" s="58">
        <v>28</v>
      </c>
      <c r="L367" s="58">
        <v>28565</v>
      </c>
      <c r="M367" s="58">
        <v>0</v>
      </c>
      <c r="N367" t="s">
        <v>104</v>
      </c>
    </row>
    <row r="368" spans="1:14" x14ac:dyDescent="0.25">
      <c r="A368">
        <v>2014</v>
      </c>
      <c r="B368">
        <v>7</v>
      </c>
      <c r="C368" t="s">
        <v>183</v>
      </c>
      <c r="D368" t="s">
        <v>158</v>
      </c>
      <c r="E368" s="58">
        <v>424</v>
      </c>
      <c r="F368" t="s">
        <v>110</v>
      </c>
      <c r="G368" t="s">
        <v>150</v>
      </c>
      <c r="H368">
        <v>556</v>
      </c>
      <c r="I368" t="s">
        <v>143</v>
      </c>
      <c r="J368" t="s">
        <v>143</v>
      </c>
      <c r="K368" s="58">
        <v>174</v>
      </c>
      <c r="L368" s="58">
        <v>94000</v>
      </c>
      <c r="M368" s="58">
        <v>0</v>
      </c>
      <c r="N368" t="s">
        <v>104</v>
      </c>
    </row>
    <row r="369" spans="1:14" x14ac:dyDescent="0.25">
      <c r="A369">
        <v>2014</v>
      </c>
      <c r="B369">
        <v>7</v>
      </c>
      <c r="C369" t="s">
        <v>183</v>
      </c>
      <c r="D369" t="s">
        <v>193</v>
      </c>
      <c r="E369">
        <v>148</v>
      </c>
      <c r="F369" t="s">
        <v>110</v>
      </c>
      <c r="G369" t="s">
        <v>151</v>
      </c>
      <c r="H369">
        <v>556</v>
      </c>
      <c r="I369" t="s">
        <v>143</v>
      </c>
      <c r="J369" t="s">
        <v>143</v>
      </c>
      <c r="K369" s="58">
        <v>48</v>
      </c>
      <c r="L369" s="58">
        <v>47000</v>
      </c>
      <c r="M369">
        <v>0</v>
      </c>
      <c r="N369" t="s">
        <v>104</v>
      </c>
    </row>
    <row r="370" spans="1:14" x14ac:dyDescent="0.25">
      <c r="A370">
        <v>2014</v>
      </c>
      <c r="B370">
        <v>7</v>
      </c>
      <c r="C370" t="s">
        <v>183</v>
      </c>
      <c r="D370" t="s">
        <v>249</v>
      </c>
      <c r="E370">
        <v>48</v>
      </c>
      <c r="F370" t="s">
        <v>110</v>
      </c>
      <c r="G370" t="s">
        <v>151</v>
      </c>
      <c r="H370">
        <v>556</v>
      </c>
      <c r="I370" t="s">
        <v>143</v>
      </c>
      <c r="J370" t="s">
        <v>143</v>
      </c>
      <c r="K370">
        <v>30</v>
      </c>
      <c r="L370" s="58">
        <v>47000</v>
      </c>
      <c r="M370" s="58">
        <v>0</v>
      </c>
      <c r="N370" t="s">
        <v>104</v>
      </c>
    </row>
    <row r="371" spans="1:14" x14ac:dyDescent="0.25">
      <c r="A371">
        <v>2014</v>
      </c>
      <c r="B371">
        <v>7</v>
      </c>
      <c r="C371" t="s">
        <v>266</v>
      </c>
      <c r="D371" t="s">
        <v>154</v>
      </c>
      <c r="E371" s="58">
        <v>1866</v>
      </c>
      <c r="F371" t="s">
        <v>111</v>
      </c>
      <c r="G371" t="s">
        <v>151</v>
      </c>
      <c r="H371">
        <v>619</v>
      </c>
      <c r="I371" t="s">
        <v>192</v>
      </c>
      <c r="J371" t="s">
        <v>155</v>
      </c>
      <c r="K371" s="58">
        <v>235</v>
      </c>
      <c r="L371" s="58">
        <v>30965</v>
      </c>
      <c r="M371" s="58">
        <v>0</v>
      </c>
      <c r="N371" t="s">
        <v>104</v>
      </c>
    </row>
    <row r="372" spans="1:14" x14ac:dyDescent="0.25">
      <c r="A372">
        <v>2014</v>
      </c>
      <c r="B372">
        <v>7</v>
      </c>
      <c r="C372" t="s">
        <v>270</v>
      </c>
      <c r="D372" t="s">
        <v>147</v>
      </c>
      <c r="E372">
        <v>42</v>
      </c>
      <c r="F372" t="s">
        <v>122</v>
      </c>
      <c r="G372" t="s">
        <v>145</v>
      </c>
      <c r="H372">
        <v>483</v>
      </c>
      <c r="I372" t="s">
        <v>143</v>
      </c>
      <c r="J372" t="s">
        <v>143</v>
      </c>
      <c r="K372" s="58">
        <v>26</v>
      </c>
      <c r="L372" s="58">
        <v>7740</v>
      </c>
      <c r="M372">
        <v>0</v>
      </c>
      <c r="N372" t="s">
        <v>104</v>
      </c>
    </row>
    <row r="373" spans="1:14" x14ac:dyDescent="0.25">
      <c r="A373">
        <v>2014</v>
      </c>
      <c r="B373">
        <v>7</v>
      </c>
      <c r="C373" t="s">
        <v>270</v>
      </c>
      <c r="D373" t="s">
        <v>296</v>
      </c>
      <c r="E373">
        <v>472</v>
      </c>
      <c r="F373" t="s">
        <v>122</v>
      </c>
      <c r="G373" t="s">
        <v>145</v>
      </c>
      <c r="H373">
        <v>483</v>
      </c>
      <c r="I373" t="s">
        <v>143</v>
      </c>
      <c r="J373" t="s">
        <v>297</v>
      </c>
      <c r="K373">
        <v>131</v>
      </c>
      <c r="L373" s="58">
        <v>8000</v>
      </c>
      <c r="M373" s="58">
        <v>0</v>
      </c>
      <c r="N373" t="s">
        <v>104</v>
      </c>
    </row>
    <row r="374" spans="1:14" x14ac:dyDescent="0.25">
      <c r="A374">
        <v>2014</v>
      </c>
      <c r="B374">
        <v>7</v>
      </c>
      <c r="C374" t="s">
        <v>184</v>
      </c>
      <c r="D374" t="s">
        <v>147</v>
      </c>
      <c r="E374" s="58">
        <v>1542</v>
      </c>
      <c r="F374" t="s">
        <v>105</v>
      </c>
      <c r="G374" t="s">
        <v>148</v>
      </c>
      <c r="H374">
        <v>617</v>
      </c>
      <c r="I374" t="s">
        <v>185</v>
      </c>
      <c r="J374" t="s">
        <v>143</v>
      </c>
      <c r="K374" s="58">
        <v>4833</v>
      </c>
      <c r="L374" s="58">
        <v>774540</v>
      </c>
      <c r="M374">
        <v>0</v>
      </c>
      <c r="N374" t="s">
        <v>104</v>
      </c>
    </row>
    <row r="375" spans="1:14" x14ac:dyDescent="0.25">
      <c r="A375">
        <v>2014</v>
      </c>
      <c r="B375">
        <v>7</v>
      </c>
      <c r="C375" t="s">
        <v>184</v>
      </c>
      <c r="D375" t="s">
        <v>179</v>
      </c>
      <c r="E375">
        <v>834</v>
      </c>
      <c r="F375" t="s">
        <v>105</v>
      </c>
      <c r="G375" t="s">
        <v>148</v>
      </c>
      <c r="H375">
        <v>617</v>
      </c>
      <c r="I375" t="s">
        <v>185</v>
      </c>
      <c r="J375" t="s">
        <v>180</v>
      </c>
      <c r="K375" s="58">
        <v>3296</v>
      </c>
      <c r="L375" s="58">
        <v>774295</v>
      </c>
      <c r="M375">
        <v>0</v>
      </c>
      <c r="N375" t="s">
        <v>104</v>
      </c>
    </row>
    <row r="376" spans="1:14" x14ac:dyDescent="0.25">
      <c r="A376">
        <v>2014</v>
      </c>
      <c r="B376">
        <v>7</v>
      </c>
      <c r="C376" t="s">
        <v>184</v>
      </c>
      <c r="D376" t="s">
        <v>209</v>
      </c>
      <c r="E376">
        <v>933</v>
      </c>
      <c r="F376" t="s">
        <v>105</v>
      </c>
      <c r="G376" t="s">
        <v>148</v>
      </c>
      <c r="H376">
        <v>617</v>
      </c>
      <c r="I376" t="s">
        <v>185</v>
      </c>
      <c r="J376" t="s">
        <v>180</v>
      </c>
      <c r="K376" s="58">
        <v>597</v>
      </c>
      <c r="L376" s="58">
        <v>141700</v>
      </c>
      <c r="M376">
        <v>0</v>
      </c>
      <c r="N376" t="s">
        <v>104</v>
      </c>
    </row>
    <row r="377" spans="1:14" x14ac:dyDescent="0.25">
      <c r="A377">
        <v>2014</v>
      </c>
      <c r="B377">
        <v>7</v>
      </c>
      <c r="C377" t="s">
        <v>184</v>
      </c>
      <c r="D377" t="s">
        <v>250</v>
      </c>
      <c r="E377">
        <v>550</v>
      </c>
      <c r="F377" t="s">
        <v>105</v>
      </c>
      <c r="G377" t="s">
        <v>148</v>
      </c>
      <c r="H377">
        <v>617</v>
      </c>
      <c r="I377" t="s">
        <v>185</v>
      </c>
      <c r="J377" t="s">
        <v>180</v>
      </c>
      <c r="K377" s="58">
        <v>5721</v>
      </c>
      <c r="L377" s="58">
        <v>1792940</v>
      </c>
      <c r="M377">
        <v>0</v>
      </c>
      <c r="N377" t="s">
        <v>104</v>
      </c>
    </row>
    <row r="378" spans="1:14" x14ac:dyDescent="0.25">
      <c r="A378">
        <v>2014</v>
      </c>
      <c r="B378">
        <v>7</v>
      </c>
      <c r="C378" t="s">
        <v>184</v>
      </c>
      <c r="D378" t="s">
        <v>208</v>
      </c>
      <c r="E378">
        <v>569</v>
      </c>
      <c r="F378" t="s">
        <v>105</v>
      </c>
      <c r="G378" t="s">
        <v>148</v>
      </c>
      <c r="H378">
        <v>617</v>
      </c>
      <c r="I378" t="s">
        <v>185</v>
      </c>
      <c r="J378" t="s">
        <v>180</v>
      </c>
      <c r="K378" s="58">
        <v>106</v>
      </c>
      <c r="L378" s="58">
        <v>35385</v>
      </c>
      <c r="M378">
        <v>0</v>
      </c>
      <c r="N378" t="s">
        <v>104</v>
      </c>
    </row>
    <row r="379" spans="1:14" x14ac:dyDescent="0.25">
      <c r="A379">
        <v>2014</v>
      </c>
      <c r="B379">
        <v>7</v>
      </c>
      <c r="C379" t="s">
        <v>184</v>
      </c>
      <c r="D379" t="s">
        <v>252</v>
      </c>
      <c r="E379" s="58">
        <v>630</v>
      </c>
      <c r="F379" t="s">
        <v>105</v>
      </c>
      <c r="G379" t="s">
        <v>148</v>
      </c>
      <c r="H379">
        <v>617</v>
      </c>
      <c r="I379" t="s">
        <v>185</v>
      </c>
      <c r="J379" t="s">
        <v>253</v>
      </c>
      <c r="K379" s="58">
        <v>2252</v>
      </c>
      <c r="L379" s="58">
        <v>744495</v>
      </c>
      <c r="M379">
        <v>0</v>
      </c>
      <c r="N379" t="s">
        <v>104</v>
      </c>
    </row>
    <row r="380" spans="1:14" x14ac:dyDescent="0.25">
      <c r="A380">
        <v>2014</v>
      </c>
      <c r="B380">
        <v>7</v>
      </c>
      <c r="C380" t="s">
        <v>231</v>
      </c>
      <c r="D380" t="s">
        <v>147</v>
      </c>
      <c r="E380">
        <v>698</v>
      </c>
      <c r="F380" t="s">
        <v>110</v>
      </c>
      <c r="G380" t="s">
        <v>151</v>
      </c>
      <c r="H380">
        <v>556</v>
      </c>
      <c r="I380" t="s">
        <v>143</v>
      </c>
      <c r="J380" t="s">
        <v>143</v>
      </c>
      <c r="K380">
        <v>120</v>
      </c>
      <c r="L380" s="58">
        <v>47000</v>
      </c>
      <c r="M380">
        <v>0</v>
      </c>
      <c r="N380" t="s">
        <v>104</v>
      </c>
    </row>
    <row r="381" spans="1:14" x14ac:dyDescent="0.25">
      <c r="A381">
        <v>2014</v>
      </c>
      <c r="B381">
        <v>7</v>
      </c>
      <c r="C381" t="s">
        <v>231</v>
      </c>
      <c r="D381" t="s">
        <v>144</v>
      </c>
      <c r="E381" s="58">
        <v>574</v>
      </c>
      <c r="F381" t="s">
        <v>114</v>
      </c>
      <c r="G381" t="s">
        <v>151</v>
      </c>
      <c r="H381">
        <v>218</v>
      </c>
      <c r="I381" t="s">
        <v>143</v>
      </c>
      <c r="J381" t="s">
        <v>143</v>
      </c>
      <c r="K381" s="58">
        <v>170</v>
      </c>
      <c r="L381" s="58">
        <v>27000</v>
      </c>
      <c r="M381" s="58">
        <v>0</v>
      </c>
      <c r="N381" t="s">
        <v>104</v>
      </c>
    </row>
    <row r="382" spans="1:14" x14ac:dyDescent="0.25">
      <c r="A382">
        <v>2014</v>
      </c>
      <c r="B382">
        <v>7</v>
      </c>
      <c r="C382" t="s">
        <v>231</v>
      </c>
      <c r="D382" t="s">
        <v>183</v>
      </c>
      <c r="E382">
        <v>150</v>
      </c>
      <c r="F382" t="s">
        <v>122</v>
      </c>
      <c r="G382" t="s">
        <v>145</v>
      </c>
      <c r="H382">
        <v>483</v>
      </c>
      <c r="I382" t="s">
        <v>143</v>
      </c>
      <c r="J382" t="s">
        <v>143</v>
      </c>
      <c r="K382">
        <v>92</v>
      </c>
      <c r="L382" s="58">
        <v>15480</v>
      </c>
      <c r="M382" s="58">
        <v>0</v>
      </c>
      <c r="N382" t="s">
        <v>104</v>
      </c>
    </row>
    <row r="383" spans="1:14" x14ac:dyDescent="0.25">
      <c r="A383">
        <v>2014</v>
      </c>
      <c r="B383">
        <v>7</v>
      </c>
      <c r="C383" t="s">
        <v>231</v>
      </c>
      <c r="D383" t="s">
        <v>188</v>
      </c>
      <c r="E383">
        <v>134</v>
      </c>
      <c r="F383" t="s">
        <v>114</v>
      </c>
      <c r="G383" t="s">
        <v>151</v>
      </c>
      <c r="H383">
        <v>218</v>
      </c>
      <c r="I383" t="s">
        <v>143</v>
      </c>
      <c r="J383" t="s">
        <v>143</v>
      </c>
      <c r="K383" s="58">
        <v>43</v>
      </c>
      <c r="L383" s="58">
        <v>27000</v>
      </c>
      <c r="M383">
        <v>0</v>
      </c>
      <c r="N383" t="s">
        <v>104</v>
      </c>
    </row>
    <row r="384" spans="1:14" x14ac:dyDescent="0.25">
      <c r="A384">
        <v>2014</v>
      </c>
      <c r="B384">
        <v>7</v>
      </c>
      <c r="C384" t="s">
        <v>231</v>
      </c>
      <c r="D384" t="s">
        <v>158</v>
      </c>
      <c r="E384">
        <v>466</v>
      </c>
      <c r="F384" t="s">
        <v>110</v>
      </c>
      <c r="G384" t="s">
        <v>151</v>
      </c>
      <c r="H384">
        <v>556</v>
      </c>
      <c r="I384" t="s">
        <v>143</v>
      </c>
      <c r="J384" t="s">
        <v>143</v>
      </c>
      <c r="K384">
        <v>360</v>
      </c>
      <c r="L384" s="58">
        <v>188000</v>
      </c>
      <c r="M384" s="58">
        <v>0</v>
      </c>
      <c r="N384" t="s">
        <v>104</v>
      </c>
    </row>
    <row r="385" spans="1:14" x14ac:dyDescent="0.25">
      <c r="A385">
        <v>2014</v>
      </c>
      <c r="B385">
        <v>7</v>
      </c>
      <c r="C385" t="s">
        <v>186</v>
      </c>
      <c r="D385" t="s">
        <v>308</v>
      </c>
      <c r="E385">
        <v>355</v>
      </c>
      <c r="F385" t="s">
        <v>111</v>
      </c>
      <c r="G385" t="s">
        <v>151</v>
      </c>
      <c r="H385">
        <v>619</v>
      </c>
      <c r="I385" t="s">
        <v>187</v>
      </c>
      <c r="J385" t="s">
        <v>180</v>
      </c>
      <c r="K385">
        <v>62</v>
      </c>
      <c r="L385" s="58">
        <v>30965</v>
      </c>
      <c r="M385" s="58">
        <v>0</v>
      </c>
      <c r="N385" t="s">
        <v>104</v>
      </c>
    </row>
    <row r="386" spans="1:14" x14ac:dyDescent="0.25">
      <c r="A386">
        <v>2014</v>
      </c>
      <c r="B386">
        <v>7</v>
      </c>
      <c r="C386" t="s">
        <v>186</v>
      </c>
      <c r="D386" t="s">
        <v>191</v>
      </c>
      <c r="E386" s="58">
        <v>1107</v>
      </c>
      <c r="F386" t="s">
        <v>105</v>
      </c>
      <c r="G386" t="s">
        <v>148</v>
      </c>
      <c r="H386">
        <v>617</v>
      </c>
      <c r="I386" t="s">
        <v>187</v>
      </c>
      <c r="J386" t="s">
        <v>192</v>
      </c>
      <c r="K386">
        <v>860</v>
      </c>
      <c r="L386" s="58">
        <v>173455</v>
      </c>
      <c r="M386">
        <v>0</v>
      </c>
      <c r="N386" t="s">
        <v>104</v>
      </c>
    </row>
    <row r="387" spans="1:14" x14ac:dyDescent="0.25">
      <c r="A387">
        <v>2014</v>
      </c>
      <c r="B387">
        <v>7</v>
      </c>
      <c r="C387" t="s">
        <v>188</v>
      </c>
      <c r="D387" t="s">
        <v>147</v>
      </c>
      <c r="E387">
        <v>698</v>
      </c>
      <c r="F387" t="s">
        <v>110</v>
      </c>
      <c r="G387" t="s">
        <v>151</v>
      </c>
      <c r="H387">
        <v>556</v>
      </c>
      <c r="I387" t="s">
        <v>143</v>
      </c>
      <c r="J387" t="s">
        <v>143</v>
      </c>
      <c r="K387" s="58">
        <v>144</v>
      </c>
      <c r="L387" s="58">
        <v>47000</v>
      </c>
      <c r="M387">
        <v>0</v>
      </c>
      <c r="N387" t="s">
        <v>104</v>
      </c>
    </row>
    <row r="388" spans="1:14" x14ac:dyDescent="0.25">
      <c r="A388">
        <v>2014</v>
      </c>
      <c r="B388">
        <v>7</v>
      </c>
      <c r="C388" t="s">
        <v>188</v>
      </c>
      <c r="D388" t="s">
        <v>147</v>
      </c>
      <c r="E388">
        <v>698</v>
      </c>
      <c r="F388" t="s">
        <v>122</v>
      </c>
      <c r="G388" t="s">
        <v>145</v>
      </c>
      <c r="H388">
        <v>483</v>
      </c>
      <c r="I388" t="s">
        <v>143</v>
      </c>
      <c r="J388" t="s">
        <v>143</v>
      </c>
      <c r="K388" s="58">
        <v>169</v>
      </c>
      <c r="L388" s="58">
        <v>7740</v>
      </c>
      <c r="M388">
        <v>0</v>
      </c>
      <c r="N388" t="s">
        <v>104</v>
      </c>
    </row>
    <row r="389" spans="1:14" x14ac:dyDescent="0.25">
      <c r="A389">
        <v>2014</v>
      </c>
      <c r="B389">
        <v>7</v>
      </c>
      <c r="C389" t="s">
        <v>188</v>
      </c>
      <c r="D389" t="s">
        <v>144</v>
      </c>
      <c r="E389">
        <v>528</v>
      </c>
      <c r="F389" t="s">
        <v>114</v>
      </c>
      <c r="G389" t="s">
        <v>151</v>
      </c>
      <c r="H389">
        <v>218</v>
      </c>
      <c r="I389" t="s">
        <v>143</v>
      </c>
      <c r="J389" t="s">
        <v>143</v>
      </c>
      <c r="K389" s="58">
        <v>145</v>
      </c>
      <c r="L389" s="58">
        <v>27000</v>
      </c>
      <c r="M389">
        <v>0</v>
      </c>
      <c r="N389" t="s">
        <v>104</v>
      </c>
    </row>
    <row r="390" spans="1:14" x14ac:dyDescent="0.25">
      <c r="A390">
        <v>2014</v>
      </c>
      <c r="B390">
        <v>7</v>
      </c>
      <c r="C390" t="s">
        <v>188</v>
      </c>
      <c r="D390" t="s">
        <v>231</v>
      </c>
      <c r="E390">
        <v>134</v>
      </c>
      <c r="F390" t="s">
        <v>114</v>
      </c>
      <c r="G390" t="s">
        <v>151</v>
      </c>
      <c r="H390">
        <v>218</v>
      </c>
      <c r="I390" t="s">
        <v>143</v>
      </c>
      <c r="J390" t="s">
        <v>143</v>
      </c>
      <c r="K390" s="58">
        <v>44</v>
      </c>
      <c r="L390" s="58">
        <v>27000</v>
      </c>
      <c r="M390">
        <v>0</v>
      </c>
      <c r="N390" t="s">
        <v>104</v>
      </c>
    </row>
    <row r="391" spans="1:14" x14ac:dyDescent="0.25">
      <c r="A391">
        <v>2014</v>
      </c>
      <c r="B391">
        <v>7</v>
      </c>
      <c r="C391" t="s">
        <v>188</v>
      </c>
      <c r="D391" t="s">
        <v>231</v>
      </c>
      <c r="E391">
        <v>134</v>
      </c>
      <c r="F391" t="s">
        <v>122</v>
      </c>
      <c r="G391" t="s">
        <v>145</v>
      </c>
      <c r="H391">
        <v>483</v>
      </c>
      <c r="I391" t="s">
        <v>143</v>
      </c>
      <c r="J391" t="s">
        <v>143</v>
      </c>
      <c r="K391">
        <v>58</v>
      </c>
      <c r="L391" s="58">
        <v>7740</v>
      </c>
      <c r="M391">
        <v>0</v>
      </c>
      <c r="N391" t="s">
        <v>104</v>
      </c>
    </row>
    <row r="392" spans="1:14" x14ac:dyDescent="0.25">
      <c r="A392">
        <v>2014</v>
      </c>
      <c r="B392">
        <v>7</v>
      </c>
      <c r="C392" t="s">
        <v>188</v>
      </c>
      <c r="D392" t="s">
        <v>158</v>
      </c>
      <c r="E392">
        <v>346</v>
      </c>
      <c r="F392" t="s">
        <v>114</v>
      </c>
      <c r="G392" t="s">
        <v>151</v>
      </c>
      <c r="H392">
        <v>218</v>
      </c>
      <c r="I392" t="s">
        <v>143</v>
      </c>
      <c r="J392" t="s">
        <v>143</v>
      </c>
      <c r="K392">
        <v>95</v>
      </c>
      <c r="L392" s="58">
        <v>27000</v>
      </c>
      <c r="M392" s="58">
        <v>0</v>
      </c>
      <c r="N392" t="s">
        <v>104</v>
      </c>
    </row>
    <row r="393" spans="1:14" x14ac:dyDescent="0.25">
      <c r="A393">
        <v>2014</v>
      </c>
      <c r="B393">
        <v>7</v>
      </c>
      <c r="C393" t="s">
        <v>188</v>
      </c>
      <c r="D393" t="s">
        <v>158</v>
      </c>
      <c r="E393">
        <v>346</v>
      </c>
      <c r="F393" t="s">
        <v>110</v>
      </c>
      <c r="G393" t="s">
        <v>151</v>
      </c>
      <c r="H393">
        <v>556</v>
      </c>
      <c r="I393" t="s">
        <v>143</v>
      </c>
      <c r="J393" t="s">
        <v>143</v>
      </c>
      <c r="K393">
        <v>66</v>
      </c>
      <c r="L393" s="58">
        <v>47000</v>
      </c>
      <c r="M393" s="58">
        <v>0</v>
      </c>
      <c r="N393" t="s">
        <v>104</v>
      </c>
    </row>
    <row r="394" spans="1:14" x14ac:dyDescent="0.25">
      <c r="A394">
        <v>2014</v>
      </c>
      <c r="B394">
        <v>7</v>
      </c>
      <c r="C394" t="s">
        <v>232</v>
      </c>
      <c r="D394" t="s">
        <v>144</v>
      </c>
      <c r="E394">
        <v>160</v>
      </c>
      <c r="F394" t="s">
        <v>122</v>
      </c>
      <c r="G394" t="s">
        <v>145</v>
      </c>
      <c r="H394">
        <v>483</v>
      </c>
      <c r="I394" t="s">
        <v>143</v>
      </c>
      <c r="J394" t="s">
        <v>143</v>
      </c>
      <c r="K394">
        <v>143</v>
      </c>
      <c r="L394" s="58">
        <v>23480</v>
      </c>
      <c r="M394">
        <v>0</v>
      </c>
      <c r="N394" t="s">
        <v>104</v>
      </c>
    </row>
    <row r="395" spans="1:14" x14ac:dyDescent="0.25">
      <c r="A395">
        <v>2014</v>
      </c>
      <c r="B395">
        <v>7</v>
      </c>
      <c r="C395" t="s">
        <v>189</v>
      </c>
      <c r="D395" t="s">
        <v>147</v>
      </c>
      <c r="E395" s="58">
        <v>678</v>
      </c>
      <c r="F395" t="s">
        <v>105</v>
      </c>
      <c r="G395" t="s">
        <v>148</v>
      </c>
      <c r="H395">
        <v>617</v>
      </c>
      <c r="I395" t="s">
        <v>143</v>
      </c>
      <c r="J395" t="s">
        <v>143</v>
      </c>
      <c r="K395">
        <v>99</v>
      </c>
      <c r="L395" s="58">
        <v>36185</v>
      </c>
      <c r="M395">
        <v>159</v>
      </c>
      <c r="N395" t="s">
        <v>104</v>
      </c>
    </row>
    <row r="396" spans="1:14" x14ac:dyDescent="0.25">
      <c r="A396">
        <v>2014</v>
      </c>
      <c r="B396">
        <v>7</v>
      </c>
      <c r="C396" t="s">
        <v>189</v>
      </c>
      <c r="D396" t="s">
        <v>174</v>
      </c>
      <c r="E396">
        <v>123</v>
      </c>
      <c r="F396" t="s">
        <v>105</v>
      </c>
      <c r="G396" t="s">
        <v>148</v>
      </c>
      <c r="H396">
        <v>617</v>
      </c>
      <c r="I396" t="s">
        <v>143</v>
      </c>
      <c r="J396" t="s">
        <v>143</v>
      </c>
      <c r="K396" s="58">
        <v>1050</v>
      </c>
      <c r="L396" s="58">
        <v>1012853</v>
      </c>
      <c r="M396" s="58">
        <v>3908</v>
      </c>
      <c r="N396" t="s">
        <v>104</v>
      </c>
    </row>
    <row r="397" spans="1:14" x14ac:dyDescent="0.25">
      <c r="A397">
        <v>2014</v>
      </c>
      <c r="B397">
        <v>7</v>
      </c>
      <c r="C397" t="s">
        <v>189</v>
      </c>
      <c r="D397" t="s">
        <v>199</v>
      </c>
      <c r="E397">
        <v>31</v>
      </c>
      <c r="F397" t="s">
        <v>105</v>
      </c>
      <c r="G397" t="s">
        <v>148</v>
      </c>
      <c r="H397">
        <v>617</v>
      </c>
      <c r="I397" t="s">
        <v>143</v>
      </c>
      <c r="J397" t="s">
        <v>143</v>
      </c>
      <c r="K397">
        <v>664</v>
      </c>
      <c r="L397" s="58">
        <v>1044722</v>
      </c>
      <c r="M397" s="58">
        <v>3323</v>
      </c>
      <c r="N397" t="s">
        <v>104</v>
      </c>
    </row>
    <row r="398" spans="1:14" x14ac:dyDescent="0.25">
      <c r="A398">
        <v>2014</v>
      </c>
      <c r="B398">
        <v>7</v>
      </c>
      <c r="C398" t="s">
        <v>248</v>
      </c>
      <c r="D398" t="s">
        <v>250</v>
      </c>
      <c r="E398">
        <v>421</v>
      </c>
      <c r="F398" t="s">
        <v>105</v>
      </c>
      <c r="G398" t="s">
        <v>148</v>
      </c>
      <c r="H398">
        <v>617</v>
      </c>
      <c r="I398" t="s">
        <v>180</v>
      </c>
      <c r="J398" t="s">
        <v>180</v>
      </c>
      <c r="K398" s="58">
        <v>3482</v>
      </c>
      <c r="L398" s="58">
        <v>1477075</v>
      </c>
      <c r="M398">
        <v>0</v>
      </c>
      <c r="N398" t="s">
        <v>104</v>
      </c>
    </row>
    <row r="399" spans="1:14" x14ac:dyDescent="0.25">
      <c r="A399">
        <v>2014</v>
      </c>
      <c r="B399">
        <v>7</v>
      </c>
      <c r="C399" t="s">
        <v>258</v>
      </c>
      <c r="D399" t="s">
        <v>147</v>
      </c>
      <c r="E399">
        <v>161</v>
      </c>
      <c r="F399" t="s">
        <v>114</v>
      </c>
      <c r="G399" t="s">
        <v>151</v>
      </c>
      <c r="H399">
        <v>218</v>
      </c>
      <c r="I399" t="s">
        <v>143</v>
      </c>
      <c r="J399" t="s">
        <v>143</v>
      </c>
      <c r="K399" s="58">
        <v>123</v>
      </c>
      <c r="L399" s="58">
        <v>54000</v>
      </c>
      <c r="M399">
        <v>0</v>
      </c>
      <c r="N399" t="s">
        <v>104</v>
      </c>
    </row>
    <row r="400" spans="1:14" x14ac:dyDescent="0.25">
      <c r="A400">
        <v>2014</v>
      </c>
      <c r="B400">
        <v>7</v>
      </c>
      <c r="C400" t="s">
        <v>259</v>
      </c>
      <c r="D400" t="s">
        <v>147</v>
      </c>
      <c r="E400">
        <v>423</v>
      </c>
      <c r="F400" t="s">
        <v>110</v>
      </c>
      <c r="G400" t="s">
        <v>151</v>
      </c>
      <c r="H400">
        <v>556</v>
      </c>
      <c r="I400" t="s">
        <v>143</v>
      </c>
      <c r="J400" t="s">
        <v>143</v>
      </c>
      <c r="K400">
        <v>96</v>
      </c>
      <c r="L400" s="58">
        <v>47000</v>
      </c>
      <c r="M400" s="58">
        <v>0</v>
      </c>
      <c r="N400" t="s">
        <v>104</v>
      </c>
    </row>
    <row r="401" spans="1:14" x14ac:dyDescent="0.25">
      <c r="A401">
        <v>2014</v>
      </c>
      <c r="B401">
        <v>7</v>
      </c>
      <c r="C401" t="s">
        <v>242</v>
      </c>
      <c r="D401" t="s">
        <v>154</v>
      </c>
      <c r="E401">
        <v>479</v>
      </c>
      <c r="F401" t="s">
        <v>111</v>
      </c>
      <c r="G401" t="s">
        <v>151</v>
      </c>
      <c r="H401">
        <v>619</v>
      </c>
      <c r="J401" t="s">
        <v>155</v>
      </c>
      <c r="K401">
        <v>80</v>
      </c>
      <c r="L401" s="58">
        <v>30965</v>
      </c>
      <c r="M401">
        <v>0</v>
      </c>
      <c r="N401" t="s">
        <v>104</v>
      </c>
    </row>
    <row r="402" spans="1:14" x14ac:dyDescent="0.25">
      <c r="A402">
        <v>2014</v>
      </c>
      <c r="B402">
        <v>7</v>
      </c>
      <c r="C402" t="s">
        <v>190</v>
      </c>
      <c r="D402" t="s">
        <v>147</v>
      </c>
      <c r="E402">
        <v>608</v>
      </c>
      <c r="F402" t="s">
        <v>105</v>
      </c>
      <c r="G402" t="s">
        <v>145</v>
      </c>
      <c r="H402">
        <v>617</v>
      </c>
      <c r="I402" t="s">
        <v>143</v>
      </c>
      <c r="J402" t="s">
        <v>143</v>
      </c>
      <c r="K402">
        <v>774</v>
      </c>
      <c r="L402" s="58">
        <v>315100</v>
      </c>
      <c r="M402" s="58">
        <v>0</v>
      </c>
      <c r="N402" t="s">
        <v>104</v>
      </c>
    </row>
    <row r="403" spans="1:14" x14ac:dyDescent="0.25">
      <c r="A403">
        <v>2014</v>
      </c>
      <c r="B403">
        <v>7</v>
      </c>
      <c r="C403" t="s">
        <v>190</v>
      </c>
      <c r="D403" t="s">
        <v>147</v>
      </c>
      <c r="E403">
        <v>608</v>
      </c>
      <c r="F403" t="s">
        <v>111</v>
      </c>
      <c r="G403" t="s">
        <v>151</v>
      </c>
      <c r="H403">
        <v>619</v>
      </c>
      <c r="I403" t="s">
        <v>143</v>
      </c>
      <c r="J403" t="s">
        <v>143</v>
      </c>
      <c r="K403">
        <v>195</v>
      </c>
      <c r="L403" s="58">
        <v>61930</v>
      </c>
      <c r="M403" s="58">
        <v>0</v>
      </c>
      <c r="N403" t="s">
        <v>104</v>
      </c>
    </row>
    <row r="404" spans="1:14" x14ac:dyDescent="0.25">
      <c r="A404">
        <v>2014</v>
      </c>
      <c r="B404">
        <v>7</v>
      </c>
      <c r="C404" t="s">
        <v>190</v>
      </c>
      <c r="D404" t="s">
        <v>147</v>
      </c>
      <c r="E404">
        <v>608</v>
      </c>
      <c r="F404" t="s">
        <v>111</v>
      </c>
      <c r="G404" t="s">
        <v>151</v>
      </c>
      <c r="H404">
        <v>620</v>
      </c>
      <c r="I404" t="s">
        <v>143</v>
      </c>
      <c r="J404" t="s">
        <v>143</v>
      </c>
      <c r="K404">
        <v>275</v>
      </c>
      <c r="L404" s="58">
        <v>85695</v>
      </c>
      <c r="M404">
        <v>0</v>
      </c>
      <c r="N404" t="s">
        <v>104</v>
      </c>
    </row>
    <row r="405" spans="1:14" x14ac:dyDescent="0.25">
      <c r="A405">
        <v>2014</v>
      </c>
      <c r="B405">
        <v>7</v>
      </c>
      <c r="C405" t="s">
        <v>190</v>
      </c>
      <c r="D405" t="s">
        <v>183</v>
      </c>
      <c r="E405">
        <v>80</v>
      </c>
      <c r="F405" t="s">
        <v>111</v>
      </c>
      <c r="G405" t="s">
        <v>150</v>
      </c>
      <c r="H405">
        <v>619</v>
      </c>
      <c r="I405" t="s">
        <v>143</v>
      </c>
      <c r="J405" t="s">
        <v>143</v>
      </c>
      <c r="K405">
        <v>22</v>
      </c>
      <c r="L405" s="58">
        <v>30965</v>
      </c>
      <c r="M405">
        <v>0</v>
      </c>
      <c r="N405" t="s">
        <v>104</v>
      </c>
    </row>
    <row r="406" spans="1:14" x14ac:dyDescent="0.25">
      <c r="A406">
        <v>2014</v>
      </c>
      <c r="B406">
        <v>7</v>
      </c>
      <c r="C406" t="s">
        <v>190</v>
      </c>
      <c r="D406" t="s">
        <v>183</v>
      </c>
      <c r="E406">
        <v>80</v>
      </c>
      <c r="F406" t="s">
        <v>111</v>
      </c>
      <c r="G406" t="s">
        <v>150</v>
      </c>
      <c r="H406">
        <v>620</v>
      </c>
      <c r="I406" t="s">
        <v>143</v>
      </c>
      <c r="J406" t="s">
        <v>143</v>
      </c>
      <c r="K406" s="58">
        <v>22</v>
      </c>
      <c r="L406" s="58">
        <v>28565</v>
      </c>
      <c r="M406" s="58">
        <v>0</v>
      </c>
      <c r="N406" t="s">
        <v>104</v>
      </c>
    </row>
    <row r="407" spans="1:14" x14ac:dyDescent="0.25">
      <c r="A407">
        <v>2014</v>
      </c>
      <c r="B407">
        <v>7</v>
      </c>
      <c r="C407" t="s">
        <v>190</v>
      </c>
      <c r="D407" t="s">
        <v>183</v>
      </c>
      <c r="E407">
        <v>80</v>
      </c>
      <c r="F407" t="s">
        <v>111</v>
      </c>
      <c r="G407" t="s">
        <v>151</v>
      </c>
      <c r="H407">
        <v>620</v>
      </c>
      <c r="I407" t="s">
        <v>143</v>
      </c>
      <c r="J407" t="s">
        <v>143</v>
      </c>
      <c r="K407" s="58">
        <v>27</v>
      </c>
      <c r="L407" s="58">
        <v>28565</v>
      </c>
      <c r="M407" s="58">
        <v>0</v>
      </c>
      <c r="N407" t="s">
        <v>104</v>
      </c>
    </row>
    <row r="408" spans="1:14" x14ac:dyDescent="0.25">
      <c r="A408">
        <v>2014</v>
      </c>
      <c r="B408">
        <v>7</v>
      </c>
      <c r="C408" t="s">
        <v>209</v>
      </c>
      <c r="D408" t="s">
        <v>184</v>
      </c>
      <c r="E408">
        <v>933</v>
      </c>
      <c r="F408" t="s">
        <v>105</v>
      </c>
      <c r="G408" t="s">
        <v>148</v>
      </c>
      <c r="H408">
        <v>617</v>
      </c>
      <c r="I408" t="s">
        <v>180</v>
      </c>
      <c r="J408" t="s">
        <v>185</v>
      </c>
      <c r="K408" s="58">
        <v>1156</v>
      </c>
      <c r="L408" s="58">
        <v>282500</v>
      </c>
      <c r="M408" s="58">
        <v>0</v>
      </c>
      <c r="N408" t="s">
        <v>104</v>
      </c>
    </row>
    <row r="409" spans="1:14" x14ac:dyDescent="0.25">
      <c r="A409">
        <v>2014</v>
      </c>
      <c r="B409">
        <v>7</v>
      </c>
      <c r="C409" t="s">
        <v>209</v>
      </c>
      <c r="D409" t="s">
        <v>191</v>
      </c>
      <c r="E409" s="58">
        <v>1050</v>
      </c>
      <c r="F409" t="s">
        <v>105</v>
      </c>
      <c r="G409" t="s">
        <v>148</v>
      </c>
      <c r="H409">
        <v>617</v>
      </c>
      <c r="I409" t="s">
        <v>180</v>
      </c>
      <c r="J409" t="s">
        <v>192</v>
      </c>
      <c r="K409" s="58">
        <v>5424</v>
      </c>
      <c r="L409" s="58">
        <v>1198335</v>
      </c>
      <c r="M409" s="58">
        <v>0</v>
      </c>
      <c r="N409" t="s">
        <v>104</v>
      </c>
    </row>
    <row r="410" spans="1:14" x14ac:dyDescent="0.25">
      <c r="A410">
        <v>2014</v>
      </c>
      <c r="B410">
        <v>7</v>
      </c>
      <c r="C410" t="s">
        <v>158</v>
      </c>
      <c r="D410" t="s">
        <v>156</v>
      </c>
      <c r="E410">
        <v>269</v>
      </c>
      <c r="F410" t="s">
        <v>110</v>
      </c>
      <c r="G410" t="s">
        <v>151</v>
      </c>
      <c r="H410">
        <v>556</v>
      </c>
      <c r="I410" t="s">
        <v>143</v>
      </c>
      <c r="J410" t="s">
        <v>143</v>
      </c>
      <c r="K410">
        <v>276</v>
      </c>
      <c r="L410" s="58">
        <v>188000</v>
      </c>
      <c r="M410" s="58">
        <v>0</v>
      </c>
      <c r="N410" t="s">
        <v>104</v>
      </c>
    </row>
    <row r="411" spans="1:14" x14ac:dyDescent="0.25">
      <c r="A411">
        <v>2014</v>
      </c>
      <c r="B411">
        <v>7</v>
      </c>
      <c r="C411" t="s">
        <v>158</v>
      </c>
      <c r="D411" t="s">
        <v>164</v>
      </c>
      <c r="E411" s="58">
        <v>164</v>
      </c>
      <c r="F411" t="s">
        <v>114</v>
      </c>
      <c r="G411" t="s">
        <v>151</v>
      </c>
      <c r="H411">
        <v>218</v>
      </c>
      <c r="I411" t="s">
        <v>143</v>
      </c>
      <c r="J411" t="s">
        <v>143</v>
      </c>
      <c r="K411">
        <v>55</v>
      </c>
      <c r="L411" s="58">
        <v>27000</v>
      </c>
      <c r="M411">
        <v>0</v>
      </c>
      <c r="N411" t="s">
        <v>104</v>
      </c>
    </row>
    <row r="412" spans="1:14" x14ac:dyDescent="0.25">
      <c r="A412">
        <v>2014</v>
      </c>
      <c r="B412">
        <v>7</v>
      </c>
      <c r="C412" t="s">
        <v>158</v>
      </c>
      <c r="D412" t="s">
        <v>147</v>
      </c>
      <c r="E412" s="58">
        <v>627</v>
      </c>
      <c r="F412" t="s">
        <v>105</v>
      </c>
      <c r="G412" t="s">
        <v>148</v>
      </c>
      <c r="H412">
        <v>617</v>
      </c>
      <c r="I412" t="s">
        <v>143</v>
      </c>
      <c r="J412" t="s">
        <v>143</v>
      </c>
      <c r="K412" s="58">
        <v>1966</v>
      </c>
      <c r="L412" s="58">
        <v>641539</v>
      </c>
      <c r="M412" s="58">
        <v>7279</v>
      </c>
      <c r="N412" t="s">
        <v>104</v>
      </c>
    </row>
    <row r="413" spans="1:14" x14ac:dyDescent="0.25">
      <c r="A413">
        <v>2014</v>
      </c>
      <c r="B413">
        <v>7</v>
      </c>
      <c r="C413" t="s">
        <v>158</v>
      </c>
      <c r="D413" t="s">
        <v>147</v>
      </c>
      <c r="E413" s="58">
        <v>627</v>
      </c>
      <c r="F413" t="s">
        <v>110</v>
      </c>
      <c r="G413" t="s">
        <v>151</v>
      </c>
      <c r="H413">
        <v>556</v>
      </c>
      <c r="I413" t="s">
        <v>143</v>
      </c>
      <c r="J413" t="s">
        <v>143</v>
      </c>
      <c r="K413" s="58">
        <v>114</v>
      </c>
      <c r="L413" s="58">
        <v>47000</v>
      </c>
      <c r="M413">
        <v>0</v>
      </c>
      <c r="N413" t="s">
        <v>104</v>
      </c>
    </row>
    <row r="414" spans="1:14" x14ac:dyDescent="0.25">
      <c r="A414">
        <v>2014</v>
      </c>
      <c r="B414">
        <v>7</v>
      </c>
      <c r="C414" t="s">
        <v>158</v>
      </c>
      <c r="D414" t="s">
        <v>147</v>
      </c>
      <c r="E414" s="58">
        <v>627</v>
      </c>
      <c r="F414" t="s">
        <v>122</v>
      </c>
      <c r="G414" t="s">
        <v>148</v>
      </c>
      <c r="H414">
        <v>483</v>
      </c>
      <c r="I414" t="s">
        <v>143</v>
      </c>
      <c r="J414" t="s">
        <v>143</v>
      </c>
      <c r="K414" s="58">
        <v>144</v>
      </c>
      <c r="L414" s="58">
        <v>7740</v>
      </c>
      <c r="M414" s="58">
        <v>161</v>
      </c>
      <c r="N414" t="s">
        <v>104</v>
      </c>
    </row>
    <row r="415" spans="1:14" x14ac:dyDescent="0.25">
      <c r="A415">
        <v>2014</v>
      </c>
      <c r="B415">
        <v>7</v>
      </c>
      <c r="C415" t="s">
        <v>158</v>
      </c>
      <c r="D415" t="s">
        <v>147</v>
      </c>
      <c r="E415">
        <v>627</v>
      </c>
      <c r="F415" t="s">
        <v>122</v>
      </c>
      <c r="G415" t="s">
        <v>145</v>
      </c>
      <c r="H415">
        <v>483</v>
      </c>
      <c r="I415" t="s">
        <v>143</v>
      </c>
      <c r="J415" t="s">
        <v>143</v>
      </c>
      <c r="K415" s="58">
        <v>3507</v>
      </c>
      <c r="L415" s="58">
        <v>179060</v>
      </c>
      <c r="M415" s="58">
        <v>0</v>
      </c>
      <c r="N415" t="s">
        <v>104</v>
      </c>
    </row>
    <row r="416" spans="1:14" x14ac:dyDescent="0.25">
      <c r="A416">
        <v>2014</v>
      </c>
      <c r="B416">
        <v>7</v>
      </c>
      <c r="C416" t="s">
        <v>158</v>
      </c>
      <c r="D416" t="s">
        <v>147</v>
      </c>
      <c r="E416">
        <v>627</v>
      </c>
      <c r="F416" t="s">
        <v>111</v>
      </c>
      <c r="G416" t="s">
        <v>150</v>
      </c>
      <c r="H416">
        <v>619</v>
      </c>
      <c r="I416" t="s">
        <v>143</v>
      </c>
      <c r="J416" t="s">
        <v>143</v>
      </c>
      <c r="K416" s="58">
        <v>317</v>
      </c>
      <c r="L416" s="58">
        <v>92895</v>
      </c>
      <c r="M416" s="58">
        <v>20849</v>
      </c>
      <c r="N416" t="s">
        <v>104</v>
      </c>
    </row>
    <row r="417" spans="1:14" x14ac:dyDescent="0.25">
      <c r="A417">
        <v>2014</v>
      </c>
      <c r="B417">
        <v>7</v>
      </c>
      <c r="C417" t="s">
        <v>158</v>
      </c>
      <c r="D417" t="s">
        <v>147</v>
      </c>
      <c r="E417">
        <v>627</v>
      </c>
      <c r="F417" t="s">
        <v>111</v>
      </c>
      <c r="G417" t="s">
        <v>150</v>
      </c>
      <c r="H417">
        <v>620</v>
      </c>
      <c r="I417" t="s">
        <v>143</v>
      </c>
      <c r="J417" t="s">
        <v>143</v>
      </c>
      <c r="K417" s="58">
        <v>98</v>
      </c>
      <c r="L417" s="58">
        <v>28565</v>
      </c>
      <c r="M417">
        <v>0</v>
      </c>
      <c r="N417" t="s">
        <v>104</v>
      </c>
    </row>
    <row r="418" spans="1:14" x14ac:dyDescent="0.25">
      <c r="A418">
        <v>2014</v>
      </c>
      <c r="B418">
        <v>7</v>
      </c>
      <c r="C418" t="s">
        <v>158</v>
      </c>
      <c r="D418" t="s">
        <v>157</v>
      </c>
      <c r="E418" s="58">
        <v>204</v>
      </c>
      <c r="F418" t="s">
        <v>105</v>
      </c>
      <c r="G418" t="s">
        <v>148</v>
      </c>
      <c r="H418">
        <v>617</v>
      </c>
      <c r="I418" t="s">
        <v>143</v>
      </c>
      <c r="J418" t="s">
        <v>143</v>
      </c>
      <c r="K418" s="58">
        <v>1913</v>
      </c>
      <c r="L418" s="58">
        <v>1363740</v>
      </c>
      <c r="M418" s="58">
        <v>198671</v>
      </c>
      <c r="N418" t="s">
        <v>104</v>
      </c>
    </row>
    <row r="419" spans="1:14" x14ac:dyDescent="0.25">
      <c r="A419">
        <v>2014</v>
      </c>
      <c r="B419">
        <v>7</v>
      </c>
      <c r="C419" t="s">
        <v>158</v>
      </c>
      <c r="D419" t="s">
        <v>157</v>
      </c>
      <c r="E419" s="58">
        <v>204</v>
      </c>
      <c r="F419" t="s">
        <v>105</v>
      </c>
      <c r="G419" t="s">
        <v>150</v>
      </c>
      <c r="H419">
        <v>617</v>
      </c>
      <c r="I419" t="s">
        <v>143</v>
      </c>
      <c r="J419" t="s">
        <v>143</v>
      </c>
      <c r="K419" s="58">
        <v>43</v>
      </c>
      <c r="L419" s="58">
        <v>41400</v>
      </c>
      <c r="M419" s="58">
        <v>18423</v>
      </c>
      <c r="N419" t="s">
        <v>104</v>
      </c>
    </row>
    <row r="420" spans="1:14" x14ac:dyDescent="0.25">
      <c r="A420">
        <v>2014</v>
      </c>
      <c r="B420">
        <v>7</v>
      </c>
      <c r="C420" t="s">
        <v>158</v>
      </c>
      <c r="D420" t="s">
        <v>157</v>
      </c>
      <c r="E420">
        <v>204</v>
      </c>
      <c r="F420" t="s">
        <v>114</v>
      </c>
      <c r="G420" t="s">
        <v>150</v>
      </c>
      <c r="H420">
        <v>218</v>
      </c>
      <c r="I420" t="s">
        <v>143</v>
      </c>
      <c r="J420" t="s">
        <v>143</v>
      </c>
      <c r="K420">
        <v>812</v>
      </c>
      <c r="L420" s="58">
        <v>324678</v>
      </c>
      <c r="M420" s="58">
        <v>270687</v>
      </c>
      <c r="N420" t="s">
        <v>104</v>
      </c>
    </row>
    <row r="421" spans="1:14" x14ac:dyDescent="0.25">
      <c r="A421">
        <v>2014</v>
      </c>
      <c r="B421">
        <v>7</v>
      </c>
      <c r="C421" t="s">
        <v>158</v>
      </c>
      <c r="D421" t="s">
        <v>157</v>
      </c>
      <c r="E421">
        <v>204</v>
      </c>
      <c r="F421" t="s">
        <v>111</v>
      </c>
      <c r="G421" t="s">
        <v>150</v>
      </c>
      <c r="H421">
        <v>619</v>
      </c>
      <c r="I421" t="s">
        <v>143</v>
      </c>
      <c r="J421" t="s">
        <v>143</v>
      </c>
      <c r="K421" s="58">
        <v>344</v>
      </c>
      <c r="L421" s="58">
        <v>247720</v>
      </c>
      <c r="M421" s="58">
        <v>153440</v>
      </c>
      <c r="N421" t="s">
        <v>104</v>
      </c>
    </row>
    <row r="422" spans="1:14" x14ac:dyDescent="0.25">
      <c r="A422">
        <v>2014</v>
      </c>
      <c r="B422">
        <v>7</v>
      </c>
      <c r="C422" t="s">
        <v>158</v>
      </c>
      <c r="D422" t="s">
        <v>157</v>
      </c>
      <c r="E422">
        <v>204</v>
      </c>
      <c r="F422" t="s">
        <v>111</v>
      </c>
      <c r="G422" t="s">
        <v>150</v>
      </c>
      <c r="H422">
        <v>620</v>
      </c>
      <c r="I422" t="s">
        <v>143</v>
      </c>
      <c r="J422" t="s">
        <v>143</v>
      </c>
      <c r="K422">
        <v>171</v>
      </c>
      <c r="L422" s="58">
        <v>114260</v>
      </c>
      <c r="M422" s="58">
        <v>72924</v>
      </c>
      <c r="N422" t="s">
        <v>104</v>
      </c>
    </row>
    <row r="423" spans="1:14" x14ac:dyDescent="0.25">
      <c r="A423">
        <v>2014</v>
      </c>
      <c r="B423">
        <v>7</v>
      </c>
      <c r="C423" t="s">
        <v>158</v>
      </c>
      <c r="D423" t="s">
        <v>212</v>
      </c>
      <c r="E423" s="58">
        <v>115</v>
      </c>
      <c r="F423" t="s">
        <v>114</v>
      </c>
      <c r="G423" t="s">
        <v>151</v>
      </c>
      <c r="H423">
        <v>218</v>
      </c>
      <c r="I423" t="s">
        <v>143</v>
      </c>
      <c r="J423" t="s">
        <v>143</v>
      </c>
      <c r="K423" s="58">
        <v>39</v>
      </c>
      <c r="L423" s="58">
        <v>27000</v>
      </c>
      <c r="M423">
        <v>0</v>
      </c>
      <c r="N423" t="s">
        <v>104</v>
      </c>
    </row>
    <row r="424" spans="1:14" x14ac:dyDescent="0.25">
      <c r="A424">
        <v>2014</v>
      </c>
      <c r="B424">
        <v>7</v>
      </c>
      <c r="C424" t="s">
        <v>158</v>
      </c>
      <c r="D424" t="s">
        <v>212</v>
      </c>
      <c r="E424">
        <v>115</v>
      </c>
      <c r="F424" t="s">
        <v>110</v>
      </c>
      <c r="G424" t="s">
        <v>151</v>
      </c>
      <c r="H424">
        <v>556</v>
      </c>
      <c r="I424" t="s">
        <v>143</v>
      </c>
      <c r="J424" t="s">
        <v>143</v>
      </c>
      <c r="K424">
        <v>30</v>
      </c>
      <c r="L424" s="58">
        <v>47000</v>
      </c>
      <c r="M424" s="58">
        <v>0</v>
      </c>
      <c r="N424" t="s">
        <v>104</v>
      </c>
    </row>
    <row r="425" spans="1:14" x14ac:dyDescent="0.25">
      <c r="A425">
        <v>2014</v>
      </c>
      <c r="B425">
        <v>7</v>
      </c>
      <c r="C425" t="s">
        <v>158</v>
      </c>
      <c r="D425" t="s">
        <v>219</v>
      </c>
      <c r="E425">
        <v>59</v>
      </c>
      <c r="F425" t="s">
        <v>114</v>
      </c>
      <c r="G425" t="s">
        <v>151</v>
      </c>
      <c r="H425">
        <v>218</v>
      </c>
      <c r="I425" t="s">
        <v>143</v>
      </c>
      <c r="J425" t="s">
        <v>143</v>
      </c>
      <c r="K425">
        <v>869</v>
      </c>
      <c r="L425" s="58">
        <v>837000</v>
      </c>
      <c r="M425" s="58">
        <v>0</v>
      </c>
      <c r="N425" t="s">
        <v>104</v>
      </c>
    </row>
    <row r="426" spans="1:14" x14ac:dyDescent="0.25">
      <c r="A426">
        <v>2014</v>
      </c>
      <c r="B426">
        <v>7</v>
      </c>
      <c r="C426" t="s">
        <v>158</v>
      </c>
      <c r="D426" t="s">
        <v>219</v>
      </c>
      <c r="E426" s="58">
        <v>59</v>
      </c>
      <c r="F426" t="s">
        <v>110</v>
      </c>
      <c r="G426" t="s">
        <v>151</v>
      </c>
      <c r="H426">
        <v>556</v>
      </c>
      <c r="I426" t="s">
        <v>143</v>
      </c>
      <c r="J426" t="s">
        <v>143</v>
      </c>
      <c r="K426" s="58">
        <v>24</v>
      </c>
      <c r="L426" s="58">
        <v>47000</v>
      </c>
      <c r="M426" s="58">
        <v>0</v>
      </c>
      <c r="N426" t="s">
        <v>104</v>
      </c>
    </row>
    <row r="427" spans="1:14" x14ac:dyDescent="0.25">
      <c r="A427">
        <v>2014</v>
      </c>
      <c r="B427">
        <v>7</v>
      </c>
      <c r="C427" t="s">
        <v>158</v>
      </c>
      <c r="D427" t="s">
        <v>144</v>
      </c>
      <c r="E427">
        <v>373</v>
      </c>
      <c r="F427" t="s">
        <v>105</v>
      </c>
      <c r="G427" t="s">
        <v>148</v>
      </c>
      <c r="H427">
        <v>617</v>
      </c>
      <c r="I427" t="s">
        <v>143</v>
      </c>
      <c r="J427" t="s">
        <v>143</v>
      </c>
      <c r="K427" s="58">
        <v>122</v>
      </c>
      <c r="L427" s="58">
        <v>34500</v>
      </c>
      <c r="M427" s="58">
        <v>13</v>
      </c>
      <c r="N427" t="s">
        <v>104</v>
      </c>
    </row>
    <row r="428" spans="1:14" x14ac:dyDescent="0.25">
      <c r="A428">
        <v>2014</v>
      </c>
      <c r="B428">
        <v>7</v>
      </c>
      <c r="C428" t="s">
        <v>158</v>
      </c>
      <c r="D428" t="s">
        <v>144</v>
      </c>
      <c r="E428">
        <v>373</v>
      </c>
      <c r="F428" t="s">
        <v>122</v>
      </c>
      <c r="G428" t="s">
        <v>148</v>
      </c>
      <c r="H428">
        <v>483</v>
      </c>
      <c r="I428" t="s">
        <v>143</v>
      </c>
      <c r="J428" t="s">
        <v>143</v>
      </c>
      <c r="K428" s="58">
        <v>2023</v>
      </c>
      <c r="L428" s="58">
        <v>163060</v>
      </c>
      <c r="M428" s="58">
        <v>5732</v>
      </c>
      <c r="N428" t="s">
        <v>104</v>
      </c>
    </row>
    <row r="429" spans="1:14" x14ac:dyDescent="0.25">
      <c r="A429">
        <v>2014</v>
      </c>
      <c r="B429">
        <v>7</v>
      </c>
      <c r="C429" t="s">
        <v>158</v>
      </c>
      <c r="D429" t="s">
        <v>144</v>
      </c>
      <c r="E429" s="58">
        <v>373</v>
      </c>
      <c r="F429" t="s">
        <v>122</v>
      </c>
      <c r="G429" t="s">
        <v>145</v>
      </c>
      <c r="H429">
        <v>483</v>
      </c>
      <c r="I429" t="s">
        <v>143</v>
      </c>
      <c r="J429" t="s">
        <v>143</v>
      </c>
      <c r="K429" s="58">
        <v>262</v>
      </c>
      <c r="L429" s="58">
        <v>23220</v>
      </c>
      <c r="M429" s="58">
        <v>0</v>
      </c>
      <c r="N429" t="s">
        <v>104</v>
      </c>
    </row>
    <row r="430" spans="1:14" x14ac:dyDescent="0.25">
      <c r="A430">
        <v>2014</v>
      </c>
      <c r="B430">
        <v>7</v>
      </c>
      <c r="C430" t="s">
        <v>158</v>
      </c>
      <c r="D430" t="s">
        <v>267</v>
      </c>
      <c r="E430">
        <v>60</v>
      </c>
      <c r="F430" t="s">
        <v>114</v>
      </c>
      <c r="G430" t="s">
        <v>151</v>
      </c>
      <c r="H430">
        <v>218</v>
      </c>
      <c r="I430" t="s">
        <v>143</v>
      </c>
      <c r="J430" t="s">
        <v>143</v>
      </c>
      <c r="K430" s="58">
        <v>25</v>
      </c>
      <c r="L430" s="58">
        <v>27000</v>
      </c>
      <c r="M430">
        <v>0</v>
      </c>
      <c r="N430" t="s">
        <v>104</v>
      </c>
    </row>
    <row r="431" spans="1:14" x14ac:dyDescent="0.25">
      <c r="A431">
        <v>2014</v>
      </c>
      <c r="B431">
        <v>7</v>
      </c>
      <c r="C431" t="s">
        <v>158</v>
      </c>
      <c r="D431" t="s">
        <v>267</v>
      </c>
      <c r="E431">
        <v>60</v>
      </c>
      <c r="F431" t="s">
        <v>110</v>
      </c>
      <c r="G431" t="s">
        <v>151</v>
      </c>
      <c r="H431">
        <v>556</v>
      </c>
      <c r="I431" t="s">
        <v>143</v>
      </c>
      <c r="J431" t="s">
        <v>143</v>
      </c>
      <c r="K431" s="58">
        <v>30</v>
      </c>
      <c r="L431" s="58">
        <v>47000</v>
      </c>
      <c r="M431">
        <v>0</v>
      </c>
      <c r="N431" t="s">
        <v>104</v>
      </c>
    </row>
    <row r="432" spans="1:14" x14ac:dyDescent="0.25">
      <c r="A432">
        <v>2014</v>
      </c>
      <c r="B432">
        <v>7</v>
      </c>
      <c r="C432" t="s">
        <v>158</v>
      </c>
      <c r="D432" t="s">
        <v>231</v>
      </c>
      <c r="E432">
        <v>466</v>
      </c>
      <c r="F432" t="s">
        <v>110</v>
      </c>
      <c r="G432" t="s">
        <v>151</v>
      </c>
      <c r="H432">
        <v>556</v>
      </c>
      <c r="I432" t="s">
        <v>143</v>
      </c>
      <c r="J432" t="s">
        <v>143</v>
      </c>
      <c r="K432">
        <v>564</v>
      </c>
      <c r="L432" s="58">
        <v>235000</v>
      </c>
      <c r="M432" s="58">
        <v>0</v>
      </c>
      <c r="N432" t="s">
        <v>104</v>
      </c>
    </row>
    <row r="433" spans="1:14" x14ac:dyDescent="0.25">
      <c r="A433">
        <v>2014</v>
      </c>
      <c r="B433">
        <v>7</v>
      </c>
      <c r="C433" t="s">
        <v>158</v>
      </c>
      <c r="D433" t="s">
        <v>188</v>
      </c>
      <c r="E433">
        <v>346</v>
      </c>
      <c r="F433" t="s">
        <v>110</v>
      </c>
      <c r="G433" t="s">
        <v>151</v>
      </c>
      <c r="H433">
        <v>556</v>
      </c>
      <c r="I433" t="s">
        <v>143</v>
      </c>
      <c r="J433" t="s">
        <v>143</v>
      </c>
      <c r="K433">
        <v>174</v>
      </c>
      <c r="L433" s="58">
        <v>94000</v>
      </c>
      <c r="M433" s="58">
        <v>0</v>
      </c>
      <c r="N433" t="s">
        <v>104</v>
      </c>
    </row>
    <row r="434" spans="1:14" x14ac:dyDescent="0.25">
      <c r="A434">
        <v>2014</v>
      </c>
      <c r="B434">
        <v>7</v>
      </c>
      <c r="C434" t="s">
        <v>158</v>
      </c>
      <c r="D434" t="s">
        <v>158</v>
      </c>
      <c r="E434">
        <v>0</v>
      </c>
      <c r="F434" t="s">
        <v>114</v>
      </c>
      <c r="G434" t="s">
        <v>151</v>
      </c>
      <c r="H434">
        <v>218</v>
      </c>
      <c r="I434" t="s">
        <v>143</v>
      </c>
      <c r="J434" t="s">
        <v>143</v>
      </c>
      <c r="K434">
        <v>154</v>
      </c>
      <c r="L434" s="58">
        <v>162000</v>
      </c>
      <c r="M434" s="58">
        <v>0</v>
      </c>
      <c r="N434" t="s">
        <v>104</v>
      </c>
    </row>
    <row r="435" spans="1:14" x14ac:dyDescent="0.25">
      <c r="A435">
        <v>2014</v>
      </c>
      <c r="B435">
        <v>7</v>
      </c>
      <c r="C435" t="s">
        <v>158</v>
      </c>
      <c r="D435" t="s">
        <v>158</v>
      </c>
      <c r="E435">
        <v>0</v>
      </c>
      <c r="F435" t="s">
        <v>122</v>
      </c>
      <c r="G435" t="s">
        <v>145</v>
      </c>
      <c r="H435">
        <v>483</v>
      </c>
      <c r="I435" t="s">
        <v>143</v>
      </c>
      <c r="J435" t="s">
        <v>143</v>
      </c>
      <c r="K435" s="58">
        <v>1334</v>
      </c>
      <c r="L435" s="58">
        <v>404300</v>
      </c>
      <c r="M435">
        <v>0</v>
      </c>
      <c r="N435" t="s">
        <v>104</v>
      </c>
    </row>
    <row r="436" spans="1:14" x14ac:dyDescent="0.25">
      <c r="A436">
        <v>2014</v>
      </c>
      <c r="B436">
        <v>7</v>
      </c>
      <c r="C436" t="s">
        <v>200</v>
      </c>
      <c r="D436" t="s">
        <v>154</v>
      </c>
      <c r="E436" s="58">
        <v>1081</v>
      </c>
      <c r="F436" t="s">
        <v>111</v>
      </c>
      <c r="G436" t="s">
        <v>151</v>
      </c>
      <c r="H436">
        <v>619</v>
      </c>
      <c r="I436" t="s">
        <v>201</v>
      </c>
      <c r="J436" t="s">
        <v>155</v>
      </c>
      <c r="K436">
        <v>160</v>
      </c>
      <c r="L436" s="58">
        <v>30965</v>
      </c>
      <c r="M436">
        <v>0</v>
      </c>
      <c r="N436" t="s">
        <v>104</v>
      </c>
    </row>
    <row r="437" spans="1:14" x14ac:dyDescent="0.25">
      <c r="A437">
        <v>2014</v>
      </c>
      <c r="B437">
        <v>7</v>
      </c>
      <c r="C437" t="s">
        <v>191</v>
      </c>
      <c r="D437" t="s">
        <v>147</v>
      </c>
      <c r="E437" s="58">
        <v>1448</v>
      </c>
      <c r="F437" t="s">
        <v>105</v>
      </c>
      <c r="G437" t="s">
        <v>148</v>
      </c>
      <c r="H437">
        <v>617</v>
      </c>
      <c r="I437" t="s">
        <v>192</v>
      </c>
      <c r="J437" t="s">
        <v>143</v>
      </c>
      <c r="K437" s="58">
        <v>33612</v>
      </c>
      <c r="L437" s="58">
        <v>5660621</v>
      </c>
      <c r="M437" s="58">
        <v>0</v>
      </c>
      <c r="N437" t="s">
        <v>104</v>
      </c>
    </row>
    <row r="438" spans="1:14" x14ac:dyDescent="0.25">
      <c r="A438">
        <v>2014</v>
      </c>
      <c r="B438">
        <v>7</v>
      </c>
      <c r="C438" t="s">
        <v>191</v>
      </c>
      <c r="D438" t="s">
        <v>147</v>
      </c>
      <c r="E438" s="58">
        <v>1448</v>
      </c>
      <c r="F438" t="s">
        <v>105</v>
      </c>
      <c r="G438" t="s">
        <v>150</v>
      </c>
      <c r="H438">
        <v>617</v>
      </c>
      <c r="I438" t="s">
        <v>192</v>
      </c>
      <c r="J438" t="s">
        <v>143</v>
      </c>
      <c r="K438" s="58">
        <v>1068</v>
      </c>
      <c r="L438" s="58">
        <v>207000</v>
      </c>
      <c r="M438" s="58">
        <v>0</v>
      </c>
      <c r="N438" t="s">
        <v>104</v>
      </c>
    </row>
    <row r="439" spans="1:14" x14ac:dyDescent="0.25">
      <c r="A439">
        <v>2014</v>
      </c>
      <c r="B439">
        <v>7</v>
      </c>
      <c r="C439" t="s">
        <v>191</v>
      </c>
      <c r="D439" t="s">
        <v>213</v>
      </c>
      <c r="E439">
        <v>937</v>
      </c>
      <c r="F439" t="s">
        <v>105</v>
      </c>
      <c r="G439" t="s">
        <v>148</v>
      </c>
      <c r="H439">
        <v>617</v>
      </c>
      <c r="I439" t="s">
        <v>192</v>
      </c>
      <c r="J439" t="s">
        <v>180</v>
      </c>
      <c r="K439" s="58">
        <v>444</v>
      </c>
      <c r="L439" s="58">
        <v>105385</v>
      </c>
      <c r="M439" s="58">
        <v>0</v>
      </c>
      <c r="N439" t="s">
        <v>104</v>
      </c>
    </row>
    <row r="440" spans="1:14" x14ac:dyDescent="0.25">
      <c r="A440">
        <v>2014</v>
      </c>
      <c r="B440">
        <v>7</v>
      </c>
      <c r="C440" t="s">
        <v>191</v>
      </c>
      <c r="D440" t="s">
        <v>144</v>
      </c>
      <c r="E440" s="58">
        <v>1533</v>
      </c>
      <c r="F440" t="s">
        <v>105</v>
      </c>
      <c r="G440" t="s">
        <v>148</v>
      </c>
      <c r="H440">
        <v>617</v>
      </c>
      <c r="I440" t="s">
        <v>192</v>
      </c>
      <c r="J440" t="s">
        <v>143</v>
      </c>
      <c r="K440">
        <v>650</v>
      </c>
      <c r="L440" s="58">
        <v>104885</v>
      </c>
      <c r="M440" s="58">
        <v>0</v>
      </c>
      <c r="N440" t="s">
        <v>104</v>
      </c>
    </row>
    <row r="441" spans="1:14" x14ac:dyDescent="0.25">
      <c r="A441">
        <v>2014</v>
      </c>
      <c r="B441">
        <v>7</v>
      </c>
      <c r="C441" t="s">
        <v>191</v>
      </c>
      <c r="D441" t="s">
        <v>233</v>
      </c>
      <c r="E441">
        <v>224</v>
      </c>
      <c r="F441" t="s">
        <v>105</v>
      </c>
      <c r="G441" t="s">
        <v>148</v>
      </c>
      <c r="H441">
        <v>617</v>
      </c>
      <c r="I441" t="s">
        <v>192</v>
      </c>
      <c r="J441" t="s">
        <v>192</v>
      </c>
      <c r="K441" s="58">
        <v>3837</v>
      </c>
      <c r="L441" s="58">
        <v>2389600</v>
      </c>
      <c r="M441" s="58">
        <v>0</v>
      </c>
      <c r="N441" t="s">
        <v>104</v>
      </c>
    </row>
    <row r="442" spans="1:14" x14ac:dyDescent="0.25">
      <c r="A442">
        <v>2014</v>
      </c>
      <c r="B442">
        <v>7</v>
      </c>
      <c r="C442" t="s">
        <v>191</v>
      </c>
      <c r="D442" t="s">
        <v>174</v>
      </c>
      <c r="E442">
        <v>909</v>
      </c>
      <c r="F442" t="s">
        <v>105</v>
      </c>
      <c r="G442" t="s">
        <v>148</v>
      </c>
      <c r="H442">
        <v>617</v>
      </c>
      <c r="I442" t="s">
        <v>192</v>
      </c>
      <c r="J442" t="s">
        <v>143</v>
      </c>
      <c r="K442" s="58">
        <v>14447</v>
      </c>
      <c r="L442" s="58">
        <v>3478026</v>
      </c>
      <c r="M442" s="58">
        <v>25200</v>
      </c>
      <c r="N442" t="s">
        <v>104</v>
      </c>
    </row>
    <row r="443" spans="1:14" x14ac:dyDescent="0.25">
      <c r="A443">
        <v>2014</v>
      </c>
      <c r="B443">
        <v>7</v>
      </c>
      <c r="C443" t="s">
        <v>191</v>
      </c>
      <c r="D443" t="s">
        <v>239</v>
      </c>
      <c r="E443">
        <v>680</v>
      </c>
      <c r="F443" t="s">
        <v>105</v>
      </c>
      <c r="G443" t="s">
        <v>148</v>
      </c>
      <c r="H443">
        <v>617</v>
      </c>
      <c r="I443" t="s">
        <v>192</v>
      </c>
      <c r="J443" t="s">
        <v>143</v>
      </c>
      <c r="K443" s="58">
        <v>14100</v>
      </c>
      <c r="L443" s="58">
        <v>4249533</v>
      </c>
      <c r="M443" s="58">
        <v>12074</v>
      </c>
      <c r="N443" t="s">
        <v>104</v>
      </c>
    </row>
    <row r="444" spans="1:14" x14ac:dyDescent="0.25">
      <c r="A444">
        <v>2014</v>
      </c>
      <c r="B444">
        <v>7</v>
      </c>
      <c r="C444" t="s">
        <v>191</v>
      </c>
      <c r="D444" t="s">
        <v>239</v>
      </c>
      <c r="E444">
        <v>680</v>
      </c>
      <c r="F444" t="s">
        <v>105</v>
      </c>
      <c r="G444" t="s">
        <v>150</v>
      </c>
      <c r="H444">
        <v>617</v>
      </c>
      <c r="I444" t="s">
        <v>192</v>
      </c>
      <c r="J444" t="s">
        <v>143</v>
      </c>
      <c r="K444" s="58">
        <v>2646</v>
      </c>
      <c r="L444" s="58">
        <v>952200</v>
      </c>
      <c r="M444" s="58">
        <v>455219</v>
      </c>
      <c r="N444" t="s">
        <v>104</v>
      </c>
    </row>
    <row r="445" spans="1:14" x14ac:dyDescent="0.25">
      <c r="A445">
        <v>2014</v>
      </c>
      <c r="B445">
        <v>7</v>
      </c>
      <c r="C445" t="s">
        <v>191</v>
      </c>
      <c r="D445" t="s">
        <v>177</v>
      </c>
      <c r="E445">
        <v>867</v>
      </c>
      <c r="F445" t="s">
        <v>105</v>
      </c>
      <c r="G445" t="s">
        <v>148</v>
      </c>
      <c r="H445">
        <v>617</v>
      </c>
      <c r="I445" t="s">
        <v>192</v>
      </c>
      <c r="J445" t="s">
        <v>178</v>
      </c>
      <c r="K445" s="58">
        <v>1481</v>
      </c>
      <c r="L445" s="58">
        <v>350710</v>
      </c>
      <c r="M445" s="58">
        <v>0</v>
      </c>
      <c r="N445" t="s">
        <v>104</v>
      </c>
    </row>
    <row r="446" spans="1:14" x14ac:dyDescent="0.25">
      <c r="A446">
        <v>2014</v>
      </c>
      <c r="B446">
        <v>7</v>
      </c>
      <c r="C446" t="s">
        <v>191</v>
      </c>
      <c r="D446" t="s">
        <v>179</v>
      </c>
      <c r="E446">
        <v>954</v>
      </c>
      <c r="F446" t="s">
        <v>105</v>
      </c>
      <c r="G446" t="s">
        <v>148</v>
      </c>
      <c r="H446">
        <v>617</v>
      </c>
      <c r="I446" t="s">
        <v>192</v>
      </c>
      <c r="J446" t="s">
        <v>180</v>
      </c>
      <c r="K446" s="58">
        <v>12755</v>
      </c>
      <c r="L446" s="58">
        <v>2747170</v>
      </c>
      <c r="M446" s="58">
        <v>0</v>
      </c>
      <c r="N446" t="s">
        <v>104</v>
      </c>
    </row>
    <row r="447" spans="1:14" x14ac:dyDescent="0.25">
      <c r="A447">
        <v>2014</v>
      </c>
      <c r="B447">
        <v>7</v>
      </c>
      <c r="C447" t="s">
        <v>191</v>
      </c>
      <c r="D447" t="s">
        <v>228</v>
      </c>
      <c r="E447" s="58">
        <v>1399</v>
      </c>
      <c r="F447" t="s">
        <v>105</v>
      </c>
      <c r="G447" t="s">
        <v>148</v>
      </c>
      <c r="H447">
        <v>617</v>
      </c>
      <c r="I447" t="s">
        <v>192</v>
      </c>
      <c r="J447" t="s">
        <v>229</v>
      </c>
      <c r="K447" s="58">
        <v>187</v>
      </c>
      <c r="L447" s="58">
        <v>35000</v>
      </c>
      <c r="M447">
        <v>0</v>
      </c>
      <c r="N447" t="s">
        <v>104</v>
      </c>
    </row>
    <row r="448" spans="1:14" x14ac:dyDescent="0.25">
      <c r="A448">
        <v>2014</v>
      </c>
      <c r="B448">
        <v>7</v>
      </c>
      <c r="C448" t="s">
        <v>191</v>
      </c>
      <c r="D448" t="s">
        <v>236</v>
      </c>
      <c r="E448" s="58">
        <v>671</v>
      </c>
      <c r="F448" t="s">
        <v>105</v>
      </c>
      <c r="G448" t="s">
        <v>148</v>
      </c>
      <c r="H448">
        <v>617</v>
      </c>
      <c r="I448" t="s">
        <v>192</v>
      </c>
      <c r="J448" t="s">
        <v>180</v>
      </c>
      <c r="K448" s="58">
        <v>2352</v>
      </c>
      <c r="L448" s="58">
        <v>667955</v>
      </c>
      <c r="M448" s="58">
        <v>0</v>
      </c>
      <c r="N448" t="s">
        <v>104</v>
      </c>
    </row>
    <row r="449" spans="1:14" x14ac:dyDescent="0.25">
      <c r="A449">
        <v>2014</v>
      </c>
      <c r="B449">
        <v>7</v>
      </c>
      <c r="C449" t="s">
        <v>191</v>
      </c>
      <c r="D449" t="s">
        <v>247</v>
      </c>
      <c r="E449">
        <v>956</v>
      </c>
      <c r="F449" t="s">
        <v>105</v>
      </c>
      <c r="G449" t="s">
        <v>148</v>
      </c>
      <c r="H449">
        <v>617</v>
      </c>
      <c r="I449" t="s">
        <v>192</v>
      </c>
      <c r="J449" t="s">
        <v>180</v>
      </c>
      <c r="K449" s="58">
        <v>8971</v>
      </c>
      <c r="L449" s="58">
        <v>2042060</v>
      </c>
      <c r="M449" s="58">
        <v>0</v>
      </c>
      <c r="N449" t="s">
        <v>104</v>
      </c>
    </row>
    <row r="450" spans="1:14" x14ac:dyDescent="0.25">
      <c r="A450">
        <v>2014</v>
      </c>
      <c r="B450">
        <v>7</v>
      </c>
      <c r="C450" t="s">
        <v>191</v>
      </c>
      <c r="D450" t="s">
        <v>186</v>
      </c>
      <c r="E450" s="58">
        <v>1107</v>
      </c>
      <c r="F450" t="s">
        <v>105</v>
      </c>
      <c r="G450" t="s">
        <v>148</v>
      </c>
      <c r="H450">
        <v>617</v>
      </c>
      <c r="I450" t="s">
        <v>192</v>
      </c>
      <c r="J450" t="s">
        <v>187</v>
      </c>
      <c r="K450" s="58">
        <v>698</v>
      </c>
      <c r="L450" s="58">
        <v>138455</v>
      </c>
      <c r="M450">
        <v>0</v>
      </c>
      <c r="N450" t="s">
        <v>104</v>
      </c>
    </row>
    <row r="451" spans="1:14" x14ac:dyDescent="0.25">
      <c r="A451">
        <v>2014</v>
      </c>
      <c r="B451">
        <v>7</v>
      </c>
      <c r="C451" t="s">
        <v>191</v>
      </c>
      <c r="D451" t="s">
        <v>209</v>
      </c>
      <c r="E451" s="58">
        <v>1050</v>
      </c>
      <c r="F451" t="s">
        <v>105</v>
      </c>
      <c r="G451" t="s">
        <v>148</v>
      </c>
      <c r="H451">
        <v>617</v>
      </c>
      <c r="I451" t="s">
        <v>192</v>
      </c>
      <c r="J451" t="s">
        <v>180</v>
      </c>
      <c r="K451" s="58">
        <v>6166</v>
      </c>
      <c r="L451" s="58">
        <v>1302950</v>
      </c>
      <c r="M451" s="58">
        <v>0</v>
      </c>
      <c r="N451" t="s">
        <v>104</v>
      </c>
    </row>
    <row r="452" spans="1:14" x14ac:dyDescent="0.25">
      <c r="A452">
        <v>2014</v>
      </c>
      <c r="B452">
        <v>7</v>
      </c>
      <c r="C452" t="s">
        <v>191</v>
      </c>
      <c r="D452" t="s">
        <v>250</v>
      </c>
      <c r="E452">
        <v>679</v>
      </c>
      <c r="F452" t="s">
        <v>105</v>
      </c>
      <c r="G452" t="s">
        <v>148</v>
      </c>
      <c r="H452">
        <v>617</v>
      </c>
      <c r="I452" t="s">
        <v>192</v>
      </c>
      <c r="J452" t="s">
        <v>180</v>
      </c>
      <c r="K452" s="58">
        <v>13316</v>
      </c>
      <c r="L452" s="58">
        <v>3659830</v>
      </c>
      <c r="M452" s="58">
        <v>0</v>
      </c>
      <c r="N452" t="s">
        <v>104</v>
      </c>
    </row>
    <row r="453" spans="1:14" x14ac:dyDescent="0.25">
      <c r="A453">
        <v>2014</v>
      </c>
      <c r="B453">
        <v>7</v>
      </c>
      <c r="C453" t="s">
        <v>191</v>
      </c>
      <c r="D453" t="s">
        <v>194</v>
      </c>
      <c r="E453">
        <v>861</v>
      </c>
      <c r="F453" t="s">
        <v>105</v>
      </c>
      <c r="G453" t="s">
        <v>148</v>
      </c>
      <c r="H453">
        <v>617</v>
      </c>
      <c r="I453" t="s">
        <v>192</v>
      </c>
      <c r="J453" t="s">
        <v>143</v>
      </c>
      <c r="K453" s="58">
        <v>1382</v>
      </c>
      <c r="L453" s="58">
        <v>312380</v>
      </c>
      <c r="M453">
        <v>633</v>
      </c>
      <c r="N453" t="s">
        <v>104</v>
      </c>
    </row>
    <row r="454" spans="1:14" x14ac:dyDescent="0.25">
      <c r="A454">
        <v>2014</v>
      </c>
      <c r="B454">
        <v>7</v>
      </c>
      <c r="C454" t="s">
        <v>191</v>
      </c>
      <c r="D454" t="s">
        <v>208</v>
      </c>
      <c r="E454">
        <v>697</v>
      </c>
      <c r="F454" t="s">
        <v>105</v>
      </c>
      <c r="G454" t="s">
        <v>148</v>
      </c>
      <c r="H454">
        <v>617</v>
      </c>
      <c r="I454" t="s">
        <v>192</v>
      </c>
      <c r="J454" t="s">
        <v>180</v>
      </c>
      <c r="K454" s="58">
        <v>5235</v>
      </c>
      <c r="L454" s="58">
        <v>1476220</v>
      </c>
      <c r="M454">
        <v>0</v>
      </c>
      <c r="N454" t="s">
        <v>104</v>
      </c>
    </row>
    <row r="455" spans="1:14" x14ac:dyDescent="0.25">
      <c r="A455">
        <v>2014</v>
      </c>
      <c r="B455">
        <v>7</v>
      </c>
      <c r="C455" t="s">
        <v>191</v>
      </c>
      <c r="D455" t="s">
        <v>252</v>
      </c>
      <c r="E455">
        <v>689</v>
      </c>
      <c r="F455" t="s">
        <v>105</v>
      </c>
      <c r="G455" t="s">
        <v>148</v>
      </c>
      <c r="H455">
        <v>617</v>
      </c>
      <c r="I455" t="s">
        <v>192</v>
      </c>
      <c r="J455" t="s">
        <v>253</v>
      </c>
      <c r="K455" s="58">
        <v>2628</v>
      </c>
      <c r="L455" s="58">
        <v>808395</v>
      </c>
      <c r="M455" s="58">
        <v>0</v>
      </c>
      <c r="N455" t="s">
        <v>104</v>
      </c>
    </row>
    <row r="456" spans="1:14" x14ac:dyDescent="0.25">
      <c r="A456">
        <v>2014</v>
      </c>
      <c r="B456">
        <v>7</v>
      </c>
      <c r="C456" t="s">
        <v>191</v>
      </c>
      <c r="D456" t="s">
        <v>246</v>
      </c>
      <c r="E456">
        <v>605</v>
      </c>
      <c r="F456" t="s">
        <v>105</v>
      </c>
      <c r="G456" t="s">
        <v>148</v>
      </c>
      <c r="H456">
        <v>617</v>
      </c>
      <c r="I456" t="s">
        <v>192</v>
      </c>
      <c r="J456" t="s">
        <v>180</v>
      </c>
      <c r="K456" s="58">
        <v>3272</v>
      </c>
      <c r="L456" s="58">
        <v>1055880</v>
      </c>
      <c r="M456">
        <v>0</v>
      </c>
      <c r="N456" t="s">
        <v>104</v>
      </c>
    </row>
    <row r="457" spans="1:14" x14ac:dyDescent="0.25">
      <c r="A457">
        <v>2014</v>
      </c>
      <c r="B457">
        <v>7</v>
      </c>
      <c r="C457" t="s">
        <v>191</v>
      </c>
      <c r="D457" t="s">
        <v>251</v>
      </c>
      <c r="E457">
        <v>978</v>
      </c>
      <c r="F457" t="s">
        <v>105</v>
      </c>
      <c r="G457" t="s">
        <v>148</v>
      </c>
      <c r="H457">
        <v>617</v>
      </c>
      <c r="I457" t="s">
        <v>192</v>
      </c>
      <c r="J457" t="s">
        <v>180</v>
      </c>
      <c r="K457">
        <v>470</v>
      </c>
      <c r="L457" s="58">
        <v>106185</v>
      </c>
      <c r="M457" s="58">
        <v>0</v>
      </c>
      <c r="N457" t="s">
        <v>104</v>
      </c>
    </row>
    <row r="458" spans="1:14" x14ac:dyDescent="0.25">
      <c r="A458">
        <v>2014</v>
      </c>
      <c r="B458">
        <v>7</v>
      </c>
      <c r="C458" t="s">
        <v>250</v>
      </c>
      <c r="D458" t="s">
        <v>184</v>
      </c>
      <c r="E458">
        <v>550</v>
      </c>
      <c r="F458" t="s">
        <v>105</v>
      </c>
      <c r="G458" t="s">
        <v>148</v>
      </c>
      <c r="H458">
        <v>617</v>
      </c>
      <c r="I458" t="s">
        <v>180</v>
      </c>
      <c r="J458" t="s">
        <v>185</v>
      </c>
      <c r="K458" s="58">
        <v>4634</v>
      </c>
      <c r="L458" s="58">
        <v>1649385</v>
      </c>
      <c r="M458" s="58">
        <v>0</v>
      </c>
      <c r="N458" t="s">
        <v>104</v>
      </c>
    </row>
    <row r="459" spans="1:14" x14ac:dyDescent="0.25">
      <c r="A459">
        <v>2014</v>
      </c>
      <c r="B459">
        <v>7</v>
      </c>
      <c r="C459" t="s">
        <v>250</v>
      </c>
      <c r="D459" t="s">
        <v>248</v>
      </c>
      <c r="E459">
        <v>421</v>
      </c>
      <c r="F459" t="s">
        <v>105</v>
      </c>
      <c r="G459" t="s">
        <v>148</v>
      </c>
      <c r="H459">
        <v>617</v>
      </c>
      <c r="I459" t="s">
        <v>180</v>
      </c>
      <c r="J459" t="s">
        <v>180</v>
      </c>
      <c r="K459" s="58">
        <v>3964</v>
      </c>
      <c r="L459" s="58">
        <v>1477075</v>
      </c>
      <c r="M459" s="58">
        <v>0</v>
      </c>
      <c r="N459" t="s">
        <v>104</v>
      </c>
    </row>
    <row r="460" spans="1:14" x14ac:dyDescent="0.25">
      <c r="A460">
        <v>2014</v>
      </c>
      <c r="B460">
        <v>7</v>
      </c>
      <c r="C460" t="s">
        <v>250</v>
      </c>
      <c r="D460" t="s">
        <v>191</v>
      </c>
      <c r="E460">
        <v>679</v>
      </c>
      <c r="F460" t="s">
        <v>105</v>
      </c>
      <c r="G460" t="s">
        <v>148</v>
      </c>
      <c r="H460">
        <v>617</v>
      </c>
      <c r="I460" t="s">
        <v>180</v>
      </c>
      <c r="J460" t="s">
        <v>192</v>
      </c>
      <c r="K460" s="58">
        <v>12422</v>
      </c>
      <c r="L460" s="58">
        <v>3661330</v>
      </c>
      <c r="M460" s="58">
        <v>0</v>
      </c>
      <c r="N460" t="s">
        <v>104</v>
      </c>
    </row>
    <row r="461" spans="1:14" x14ac:dyDescent="0.25">
      <c r="A461">
        <v>2014</v>
      </c>
      <c r="B461">
        <v>7</v>
      </c>
      <c r="C461" t="s">
        <v>250</v>
      </c>
      <c r="D461" t="s">
        <v>252</v>
      </c>
      <c r="E461">
        <v>599</v>
      </c>
      <c r="F461" t="s">
        <v>105</v>
      </c>
      <c r="G461" t="s">
        <v>148</v>
      </c>
      <c r="H461">
        <v>617</v>
      </c>
      <c r="I461" t="s">
        <v>180</v>
      </c>
      <c r="J461" t="s">
        <v>253</v>
      </c>
      <c r="K461" s="58">
        <v>753</v>
      </c>
      <c r="L461" s="58">
        <v>246870</v>
      </c>
      <c r="M461" s="58">
        <v>0</v>
      </c>
      <c r="N461" t="s">
        <v>104</v>
      </c>
    </row>
    <row r="462" spans="1:14" x14ac:dyDescent="0.25">
      <c r="A462">
        <v>2014</v>
      </c>
      <c r="B462">
        <v>7</v>
      </c>
      <c r="C462" t="s">
        <v>193</v>
      </c>
      <c r="D462" t="s">
        <v>299</v>
      </c>
      <c r="E462">
        <v>8</v>
      </c>
      <c r="F462" t="s">
        <v>114</v>
      </c>
      <c r="G462" t="s">
        <v>151</v>
      </c>
      <c r="H462">
        <v>218</v>
      </c>
      <c r="I462" t="s">
        <v>143</v>
      </c>
      <c r="J462" t="s">
        <v>143</v>
      </c>
      <c r="K462" s="58">
        <v>10</v>
      </c>
      <c r="L462" s="58">
        <v>27002</v>
      </c>
      <c r="M462" s="58">
        <v>0</v>
      </c>
      <c r="N462" t="s">
        <v>104</v>
      </c>
    </row>
    <row r="463" spans="1:14" x14ac:dyDescent="0.25">
      <c r="A463">
        <v>2014</v>
      </c>
      <c r="B463">
        <v>7</v>
      </c>
      <c r="C463" t="s">
        <v>193</v>
      </c>
      <c r="D463" t="s">
        <v>183</v>
      </c>
      <c r="E463">
        <v>148</v>
      </c>
      <c r="F463" t="s">
        <v>110</v>
      </c>
      <c r="G463" t="s">
        <v>151</v>
      </c>
      <c r="H463">
        <v>556</v>
      </c>
      <c r="I463" t="s">
        <v>143</v>
      </c>
      <c r="J463" t="s">
        <v>143</v>
      </c>
      <c r="K463" s="58">
        <v>46</v>
      </c>
      <c r="L463" s="58">
        <v>47000</v>
      </c>
      <c r="M463" s="58">
        <v>0</v>
      </c>
      <c r="N463" t="s">
        <v>104</v>
      </c>
    </row>
    <row r="464" spans="1:14" x14ac:dyDescent="0.25">
      <c r="A464">
        <v>2014</v>
      </c>
      <c r="B464">
        <v>7</v>
      </c>
      <c r="C464" t="s">
        <v>194</v>
      </c>
      <c r="D464" t="s">
        <v>174</v>
      </c>
      <c r="E464">
        <v>95</v>
      </c>
      <c r="F464" t="s">
        <v>105</v>
      </c>
      <c r="G464" t="s">
        <v>148</v>
      </c>
      <c r="H464">
        <v>617</v>
      </c>
      <c r="I464" t="s">
        <v>143</v>
      </c>
      <c r="J464" t="s">
        <v>143</v>
      </c>
      <c r="K464" s="58">
        <v>2163</v>
      </c>
      <c r="L464" s="58">
        <v>2077805</v>
      </c>
      <c r="M464" s="58">
        <v>11205</v>
      </c>
      <c r="N464" t="s">
        <v>104</v>
      </c>
    </row>
    <row r="465" spans="1:14" x14ac:dyDescent="0.25">
      <c r="A465">
        <v>2014</v>
      </c>
      <c r="B465">
        <v>7</v>
      </c>
      <c r="C465" t="s">
        <v>194</v>
      </c>
      <c r="D465" t="s">
        <v>174</v>
      </c>
      <c r="E465">
        <v>95</v>
      </c>
      <c r="F465" t="s">
        <v>105</v>
      </c>
      <c r="G465" t="s">
        <v>150</v>
      </c>
      <c r="H465">
        <v>617</v>
      </c>
      <c r="I465" t="s">
        <v>143</v>
      </c>
      <c r="J465" t="s">
        <v>143</v>
      </c>
      <c r="K465" s="58">
        <v>821</v>
      </c>
      <c r="L465" s="58">
        <v>952200</v>
      </c>
      <c r="M465" s="58">
        <v>227147</v>
      </c>
      <c r="N465" t="s">
        <v>104</v>
      </c>
    </row>
    <row r="466" spans="1:14" x14ac:dyDescent="0.25">
      <c r="A466">
        <v>2014</v>
      </c>
      <c r="B466">
        <v>7</v>
      </c>
      <c r="C466" t="s">
        <v>194</v>
      </c>
      <c r="D466" t="s">
        <v>239</v>
      </c>
      <c r="E466">
        <v>183</v>
      </c>
      <c r="F466" t="s">
        <v>105</v>
      </c>
      <c r="G466" t="s">
        <v>148</v>
      </c>
      <c r="H466">
        <v>617</v>
      </c>
      <c r="I466" t="s">
        <v>143</v>
      </c>
      <c r="J466" t="s">
        <v>143</v>
      </c>
      <c r="K466" s="58">
        <v>1163</v>
      </c>
      <c r="L466" s="58">
        <v>774955</v>
      </c>
      <c r="M466" s="58">
        <v>438</v>
      </c>
      <c r="N466" t="s">
        <v>104</v>
      </c>
    </row>
    <row r="467" spans="1:14" x14ac:dyDescent="0.25">
      <c r="A467">
        <v>2014</v>
      </c>
      <c r="B467">
        <v>7</v>
      </c>
      <c r="C467" t="s">
        <v>194</v>
      </c>
      <c r="D467" t="s">
        <v>191</v>
      </c>
      <c r="E467">
        <v>861</v>
      </c>
      <c r="F467" t="s">
        <v>105</v>
      </c>
      <c r="G467" t="s">
        <v>148</v>
      </c>
      <c r="H467">
        <v>617</v>
      </c>
      <c r="I467" t="s">
        <v>143</v>
      </c>
      <c r="J467" t="s">
        <v>192</v>
      </c>
      <c r="K467" s="58">
        <v>4910</v>
      </c>
      <c r="L467" s="58">
        <v>1292915</v>
      </c>
      <c r="M467" s="58">
        <v>0</v>
      </c>
      <c r="N467" t="s">
        <v>104</v>
      </c>
    </row>
    <row r="468" spans="1:14" x14ac:dyDescent="0.25">
      <c r="A468">
        <v>2014</v>
      </c>
      <c r="B468">
        <v>7</v>
      </c>
      <c r="C468" t="s">
        <v>208</v>
      </c>
      <c r="D468" t="s">
        <v>184</v>
      </c>
      <c r="E468">
        <v>569</v>
      </c>
      <c r="F468" t="s">
        <v>105</v>
      </c>
      <c r="G468" t="s">
        <v>148</v>
      </c>
      <c r="H468">
        <v>617</v>
      </c>
      <c r="I468" t="s">
        <v>180</v>
      </c>
      <c r="J468" t="s">
        <v>185</v>
      </c>
      <c r="K468" s="58">
        <v>93</v>
      </c>
      <c r="L468" s="58">
        <v>35385</v>
      </c>
      <c r="M468" s="58">
        <v>0</v>
      </c>
      <c r="N468" t="s">
        <v>104</v>
      </c>
    </row>
    <row r="469" spans="1:14" x14ac:dyDescent="0.25">
      <c r="A469">
        <v>2014</v>
      </c>
      <c r="B469">
        <v>7</v>
      </c>
      <c r="C469" t="s">
        <v>208</v>
      </c>
      <c r="D469" t="s">
        <v>191</v>
      </c>
      <c r="E469">
        <v>697</v>
      </c>
      <c r="F469" t="s">
        <v>105</v>
      </c>
      <c r="G469" t="s">
        <v>148</v>
      </c>
      <c r="H469">
        <v>617</v>
      </c>
      <c r="I469" t="s">
        <v>180</v>
      </c>
      <c r="J469" t="s">
        <v>192</v>
      </c>
      <c r="K469" s="58">
        <v>3832</v>
      </c>
      <c r="L469" s="58">
        <v>1161865</v>
      </c>
      <c r="M469" s="58">
        <v>0</v>
      </c>
      <c r="N469" t="s">
        <v>104</v>
      </c>
    </row>
    <row r="470" spans="1:14" x14ac:dyDescent="0.25">
      <c r="A470">
        <v>2014</v>
      </c>
      <c r="B470">
        <v>7</v>
      </c>
      <c r="C470" t="s">
        <v>208</v>
      </c>
      <c r="D470" t="s">
        <v>252</v>
      </c>
      <c r="E470">
        <v>584</v>
      </c>
      <c r="F470" t="s">
        <v>105</v>
      </c>
      <c r="G470" t="s">
        <v>148</v>
      </c>
      <c r="H470">
        <v>617</v>
      </c>
      <c r="I470" t="s">
        <v>180</v>
      </c>
      <c r="J470" t="s">
        <v>253</v>
      </c>
      <c r="K470" s="58">
        <v>912</v>
      </c>
      <c r="L470" s="58">
        <v>314355</v>
      </c>
      <c r="M470" s="58">
        <v>0</v>
      </c>
      <c r="N470" t="s">
        <v>104</v>
      </c>
    </row>
    <row r="471" spans="1:14" x14ac:dyDescent="0.25">
      <c r="A471">
        <v>2014</v>
      </c>
      <c r="B471">
        <v>7</v>
      </c>
      <c r="C471" t="s">
        <v>252</v>
      </c>
      <c r="D471" t="s">
        <v>179</v>
      </c>
      <c r="E471">
        <v>590</v>
      </c>
      <c r="F471" t="s">
        <v>105</v>
      </c>
      <c r="G471" t="s">
        <v>148</v>
      </c>
      <c r="H471">
        <v>617</v>
      </c>
      <c r="I471" t="s">
        <v>253</v>
      </c>
      <c r="J471" t="s">
        <v>180</v>
      </c>
      <c r="K471" s="58">
        <v>1573</v>
      </c>
      <c r="L471" s="58">
        <v>490725</v>
      </c>
      <c r="M471" s="58">
        <v>0</v>
      </c>
      <c r="N471" t="s">
        <v>104</v>
      </c>
    </row>
    <row r="472" spans="1:14" x14ac:dyDescent="0.25">
      <c r="A472">
        <v>2014</v>
      </c>
      <c r="B472">
        <v>7</v>
      </c>
      <c r="C472" t="s">
        <v>252</v>
      </c>
      <c r="D472" t="s">
        <v>184</v>
      </c>
      <c r="E472">
        <v>630</v>
      </c>
      <c r="F472" t="s">
        <v>105</v>
      </c>
      <c r="G472" t="s">
        <v>148</v>
      </c>
      <c r="H472">
        <v>617</v>
      </c>
      <c r="I472" t="s">
        <v>253</v>
      </c>
      <c r="J472" t="s">
        <v>185</v>
      </c>
      <c r="K472" s="58">
        <v>2285</v>
      </c>
      <c r="L472" s="58">
        <v>744495</v>
      </c>
      <c r="M472" s="58">
        <v>0</v>
      </c>
      <c r="N472" t="s">
        <v>104</v>
      </c>
    </row>
    <row r="473" spans="1:14" x14ac:dyDescent="0.25">
      <c r="A473">
        <v>2014</v>
      </c>
      <c r="B473">
        <v>7</v>
      </c>
      <c r="C473" t="s">
        <v>252</v>
      </c>
      <c r="D473" t="s">
        <v>191</v>
      </c>
      <c r="E473">
        <v>689</v>
      </c>
      <c r="F473" t="s">
        <v>105</v>
      </c>
      <c r="G473" t="s">
        <v>148</v>
      </c>
      <c r="H473">
        <v>617</v>
      </c>
      <c r="I473" t="s">
        <v>253</v>
      </c>
      <c r="J473" t="s">
        <v>192</v>
      </c>
      <c r="K473" s="58">
        <v>2807</v>
      </c>
      <c r="L473" s="58">
        <v>808395</v>
      </c>
      <c r="M473" s="58">
        <v>0</v>
      </c>
      <c r="N473" t="s">
        <v>104</v>
      </c>
    </row>
    <row r="474" spans="1:14" x14ac:dyDescent="0.25">
      <c r="A474">
        <v>2014</v>
      </c>
      <c r="B474">
        <v>7</v>
      </c>
      <c r="C474" t="s">
        <v>252</v>
      </c>
      <c r="D474" t="s">
        <v>250</v>
      </c>
      <c r="E474">
        <v>599</v>
      </c>
      <c r="F474" t="s">
        <v>105</v>
      </c>
      <c r="G474" t="s">
        <v>148</v>
      </c>
      <c r="H474">
        <v>617</v>
      </c>
      <c r="I474" t="s">
        <v>253</v>
      </c>
      <c r="J474" t="s">
        <v>180</v>
      </c>
      <c r="K474" s="58">
        <v>468</v>
      </c>
      <c r="L474" s="58">
        <v>140200</v>
      </c>
      <c r="M474" s="58">
        <v>0</v>
      </c>
      <c r="N474" t="s">
        <v>104</v>
      </c>
    </row>
    <row r="475" spans="1:14" x14ac:dyDescent="0.25">
      <c r="A475">
        <v>2014</v>
      </c>
      <c r="B475">
        <v>7</v>
      </c>
      <c r="C475" t="s">
        <v>243</v>
      </c>
      <c r="D475" t="s">
        <v>154</v>
      </c>
      <c r="E475">
        <v>165</v>
      </c>
      <c r="F475" t="s">
        <v>111</v>
      </c>
      <c r="G475" t="s">
        <v>151</v>
      </c>
      <c r="H475">
        <v>619</v>
      </c>
      <c r="J475" t="s">
        <v>155</v>
      </c>
      <c r="K475" s="58">
        <v>234</v>
      </c>
      <c r="L475" s="58">
        <v>185790</v>
      </c>
      <c r="M475" s="58">
        <v>0</v>
      </c>
      <c r="N475" t="s">
        <v>104</v>
      </c>
    </row>
    <row r="476" spans="1:14" x14ac:dyDescent="0.25">
      <c r="A476">
        <v>2014</v>
      </c>
      <c r="B476">
        <v>7</v>
      </c>
      <c r="C476" t="s">
        <v>246</v>
      </c>
      <c r="D476" t="s">
        <v>191</v>
      </c>
      <c r="E476">
        <v>605</v>
      </c>
      <c r="F476" t="s">
        <v>105</v>
      </c>
      <c r="G476" t="s">
        <v>148</v>
      </c>
      <c r="H476">
        <v>617</v>
      </c>
      <c r="I476" t="s">
        <v>180</v>
      </c>
      <c r="J476" t="s">
        <v>192</v>
      </c>
      <c r="K476" s="58">
        <v>3212</v>
      </c>
      <c r="L476" s="58">
        <v>1091480</v>
      </c>
      <c r="M476" s="58">
        <v>0</v>
      </c>
      <c r="N476" t="s">
        <v>104</v>
      </c>
    </row>
    <row r="477" spans="1:14" x14ac:dyDescent="0.25">
      <c r="A477">
        <v>2014</v>
      </c>
      <c r="B477">
        <v>7</v>
      </c>
      <c r="C477" t="s">
        <v>251</v>
      </c>
      <c r="D477" t="s">
        <v>191</v>
      </c>
      <c r="E477">
        <v>978</v>
      </c>
      <c r="F477" t="s">
        <v>105</v>
      </c>
      <c r="G477" t="s">
        <v>148</v>
      </c>
      <c r="H477">
        <v>617</v>
      </c>
      <c r="I477" t="s">
        <v>180</v>
      </c>
      <c r="J477" t="s">
        <v>192</v>
      </c>
      <c r="K477">
        <v>427</v>
      </c>
      <c r="L477" s="58">
        <v>106185</v>
      </c>
      <c r="M477" s="58">
        <v>0</v>
      </c>
      <c r="N477" t="s">
        <v>104</v>
      </c>
    </row>
    <row r="478" spans="1:14" x14ac:dyDescent="0.25">
      <c r="A478">
        <v>2014</v>
      </c>
      <c r="B478">
        <v>7</v>
      </c>
      <c r="C478" t="s">
        <v>223</v>
      </c>
      <c r="D478" t="s">
        <v>169</v>
      </c>
      <c r="E478">
        <v>193</v>
      </c>
      <c r="F478" t="s">
        <v>114</v>
      </c>
      <c r="G478" t="s">
        <v>170</v>
      </c>
      <c r="H478">
        <v>218</v>
      </c>
      <c r="I478" t="s">
        <v>143</v>
      </c>
      <c r="J478" t="s">
        <v>143</v>
      </c>
      <c r="K478" s="58">
        <v>116</v>
      </c>
      <c r="L478" s="58">
        <v>54000</v>
      </c>
      <c r="M478" s="58">
        <v>0</v>
      </c>
      <c r="N478" t="s">
        <v>104</v>
      </c>
    </row>
    <row r="479" spans="1:14" x14ac:dyDescent="0.25">
      <c r="A479">
        <v>2014</v>
      </c>
      <c r="B479">
        <v>7</v>
      </c>
      <c r="C479" t="s">
        <v>224</v>
      </c>
      <c r="D479" t="s">
        <v>169</v>
      </c>
      <c r="E479" s="58">
        <v>1462</v>
      </c>
      <c r="F479" t="s">
        <v>110</v>
      </c>
      <c r="G479" t="s">
        <v>170</v>
      </c>
      <c r="H479">
        <v>556</v>
      </c>
      <c r="I479" t="s">
        <v>143</v>
      </c>
      <c r="J479" t="s">
        <v>143</v>
      </c>
      <c r="K479" s="58">
        <v>546</v>
      </c>
      <c r="L479" s="58">
        <v>94000</v>
      </c>
      <c r="M479" s="58">
        <v>0</v>
      </c>
      <c r="N479" t="s">
        <v>104</v>
      </c>
    </row>
    <row r="480" spans="1:14" x14ac:dyDescent="0.25">
      <c r="A480">
        <v>2014</v>
      </c>
      <c r="B480">
        <v>7</v>
      </c>
      <c r="C480" t="s">
        <v>225</v>
      </c>
      <c r="D480" t="s">
        <v>223</v>
      </c>
      <c r="E480">
        <v>125</v>
      </c>
      <c r="F480" t="s">
        <v>114</v>
      </c>
      <c r="G480" t="s">
        <v>170</v>
      </c>
      <c r="H480">
        <v>218</v>
      </c>
      <c r="I480" t="s">
        <v>143</v>
      </c>
      <c r="J480" t="s">
        <v>143</v>
      </c>
      <c r="K480">
        <v>140</v>
      </c>
      <c r="L480" s="58">
        <v>54000</v>
      </c>
      <c r="M480" s="58">
        <v>0</v>
      </c>
      <c r="N480" t="s">
        <v>104</v>
      </c>
    </row>
    <row r="481" spans="1:14" x14ac:dyDescent="0.25">
      <c r="A481">
        <v>2014</v>
      </c>
      <c r="B481">
        <v>7</v>
      </c>
      <c r="C481" t="s">
        <v>226</v>
      </c>
      <c r="D481" t="s">
        <v>245</v>
      </c>
      <c r="E481">
        <v>235</v>
      </c>
      <c r="F481" t="s">
        <v>114</v>
      </c>
      <c r="G481" t="s">
        <v>170</v>
      </c>
      <c r="H481">
        <v>218</v>
      </c>
      <c r="I481" t="s">
        <v>143</v>
      </c>
      <c r="J481" t="s">
        <v>143</v>
      </c>
      <c r="K481">
        <v>80</v>
      </c>
      <c r="L481" s="58">
        <v>27000</v>
      </c>
      <c r="M481">
        <v>0</v>
      </c>
      <c r="N481" t="s">
        <v>104</v>
      </c>
    </row>
    <row r="482" spans="1:14" x14ac:dyDescent="0.25">
      <c r="A482">
        <v>2014</v>
      </c>
      <c r="B482">
        <v>7</v>
      </c>
      <c r="C482" t="s">
        <v>195</v>
      </c>
      <c r="D482" t="s">
        <v>160</v>
      </c>
      <c r="E482">
        <v>137</v>
      </c>
      <c r="F482" t="s">
        <v>114</v>
      </c>
      <c r="G482" t="s">
        <v>150</v>
      </c>
      <c r="H482">
        <v>218</v>
      </c>
      <c r="I482" t="s">
        <v>143</v>
      </c>
      <c r="J482" t="s">
        <v>143</v>
      </c>
      <c r="K482">
        <v>46</v>
      </c>
      <c r="L482" s="58">
        <v>27000</v>
      </c>
      <c r="M482" s="58">
        <v>1565</v>
      </c>
      <c r="N482" t="s">
        <v>104</v>
      </c>
    </row>
    <row r="483" spans="1:14" x14ac:dyDescent="0.25">
      <c r="A483">
        <v>2014</v>
      </c>
      <c r="B483">
        <v>7</v>
      </c>
      <c r="C483" t="s">
        <v>195</v>
      </c>
      <c r="D483" t="s">
        <v>147</v>
      </c>
      <c r="E483">
        <v>388</v>
      </c>
      <c r="F483" t="s">
        <v>114</v>
      </c>
      <c r="G483" t="s">
        <v>150</v>
      </c>
      <c r="H483">
        <v>218</v>
      </c>
      <c r="I483" t="s">
        <v>143</v>
      </c>
      <c r="J483" t="s">
        <v>143</v>
      </c>
      <c r="K483" s="58">
        <v>901</v>
      </c>
      <c r="L483" s="58">
        <v>216000</v>
      </c>
      <c r="M483" s="58">
        <v>0</v>
      </c>
      <c r="N483" t="s">
        <v>104</v>
      </c>
    </row>
    <row r="484" spans="1:14" x14ac:dyDescent="0.25">
      <c r="A484">
        <v>2014</v>
      </c>
      <c r="B484">
        <v>7</v>
      </c>
      <c r="C484" t="s">
        <v>195</v>
      </c>
      <c r="D484" t="s">
        <v>163</v>
      </c>
      <c r="E484">
        <v>199</v>
      </c>
      <c r="F484" t="s">
        <v>114</v>
      </c>
      <c r="G484" t="s">
        <v>150</v>
      </c>
      <c r="H484">
        <v>218</v>
      </c>
      <c r="I484" t="s">
        <v>143</v>
      </c>
      <c r="J484" t="s">
        <v>143</v>
      </c>
      <c r="K484" s="58">
        <v>180</v>
      </c>
      <c r="L484" s="58">
        <v>81000</v>
      </c>
      <c r="M484" s="58">
        <v>16265</v>
      </c>
      <c r="N484" t="s">
        <v>104</v>
      </c>
    </row>
    <row r="485" spans="1:14" x14ac:dyDescent="0.25">
      <c r="A485">
        <v>2014</v>
      </c>
      <c r="B485">
        <v>7</v>
      </c>
      <c r="C485" t="s">
        <v>196</v>
      </c>
      <c r="D485" t="s">
        <v>147</v>
      </c>
      <c r="E485" s="58">
        <v>393</v>
      </c>
      <c r="F485" t="s">
        <v>114</v>
      </c>
      <c r="G485" t="s">
        <v>150</v>
      </c>
      <c r="H485">
        <v>218</v>
      </c>
      <c r="I485" t="s">
        <v>143</v>
      </c>
      <c r="J485" t="s">
        <v>143</v>
      </c>
      <c r="K485" s="58">
        <v>412</v>
      </c>
      <c r="L485" s="58">
        <v>112434</v>
      </c>
      <c r="M485">
        <v>337</v>
      </c>
      <c r="N485" t="s">
        <v>104</v>
      </c>
    </row>
    <row r="486" spans="1:14" x14ac:dyDescent="0.25">
      <c r="A486">
        <v>2014</v>
      </c>
      <c r="B486">
        <v>7</v>
      </c>
      <c r="C486" t="s">
        <v>196</v>
      </c>
      <c r="D486" t="s">
        <v>147</v>
      </c>
      <c r="E486">
        <v>393</v>
      </c>
      <c r="F486" t="s">
        <v>114</v>
      </c>
      <c r="G486" t="s">
        <v>150</v>
      </c>
      <c r="H486">
        <v>640</v>
      </c>
      <c r="I486" t="s">
        <v>143</v>
      </c>
      <c r="J486" t="s">
        <v>143</v>
      </c>
      <c r="K486">
        <v>305</v>
      </c>
      <c r="L486" s="58">
        <v>170975</v>
      </c>
      <c r="M486" s="58">
        <v>0</v>
      </c>
      <c r="N486" t="s">
        <v>104</v>
      </c>
    </row>
    <row r="487" spans="1:14" x14ac:dyDescent="0.25">
      <c r="A487">
        <v>2014</v>
      </c>
      <c r="B487">
        <v>7</v>
      </c>
      <c r="C487" t="s">
        <v>196</v>
      </c>
      <c r="D487" t="s">
        <v>147</v>
      </c>
      <c r="E487">
        <v>393</v>
      </c>
      <c r="F487" t="s">
        <v>122</v>
      </c>
      <c r="G487" t="s">
        <v>148</v>
      </c>
      <c r="H487">
        <v>483</v>
      </c>
      <c r="I487" t="s">
        <v>143</v>
      </c>
      <c r="J487" t="s">
        <v>143</v>
      </c>
      <c r="K487" s="58">
        <v>2587</v>
      </c>
      <c r="L487" s="58">
        <v>202020</v>
      </c>
      <c r="M487" s="58">
        <v>6469</v>
      </c>
      <c r="N487" t="s">
        <v>104</v>
      </c>
    </row>
    <row r="488" spans="1:14" x14ac:dyDescent="0.25">
      <c r="A488">
        <v>2014</v>
      </c>
      <c r="B488">
        <v>7</v>
      </c>
      <c r="C488" t="s">
        <v>196</v>
      </c>
      <c r="D488" t="s">
        <v>147</v>
      </c>
      <c r="E488">
        <v>393</v>
      </c>
      <c r="F488" t="s">
        <v>111</v>
      </c>
      <c r="G488" t="s">
        <v>150</v>
      </c>
      <c r="H488">
        <v>619</v>
      </c>
      <c r="I488" t="s">
        <v>143</v>
      </c>
      <c r="J488" t="s">
        <v>143</v>
      </c>
      <c r="K488" s="58">
        <v>188</v>
      </c>
      <c r="L488" s="58">
        <v>92895</v>
      </c>
      <c r="M488" s="58">
        <v>829</v>
      </c>
      <c r="N488" t="s">
        <v>104</v>
      </c>
    </row>
    <row r="489" spans="1:14" x14ac:dyDescent="0.25">
      <c r="A489">
        <v>2014</v>
      </c>
      <c r="B489">
        <v>7</v>
      </c>
      <c r="C489" t="s">
        <v>196</v>
      </c>
      <c r="D489" t="s">
        <v>147</v>
      </c>
      <c r="E489">
        <v>393</v>
      </c>
      <c r="F489" t="s">
        <v>111</v>
      </c>
      <c r="G489" t="s">
        <v>150</v>
      </c>
      <c r="H489">
        <v>620</v>
      </c>
      <c r="I489" t="s">
        <v>143</v>
      </c>
      <c r="J489" t="s">
        <v>143</v>
      </c>
      <c r="K489" s="58">
        <v>547</v>
      </c>
      <c r="L489" s="58">
        <v>228520</v>
      </c>
      <c r="M489" s="58">
        <v>580</v>
      </c>
      <c r="N489" t="s">
        <v>104</v>
      </c>
    </row>
    <row r="490" spans="1:14" x14ac:dyDescent="0.25">
      <c r="A490">
        <v>2014</v>
      </c>
      <c r="B490">
        <v>7</v>
      </c>
      <c r="C490" t="s">
        <v>196</v>
      </c>
      <c r="D490" t="s">
        <v>147</v>
      </c>
      <c r="E490">
        <v>393</v>
      </c>
      <c r="F490" t="s">
        <v>111</v>
      </c>
      <c r="G490" t="s">
        <v>151</v>
      </c>
      <c r="H490">
        <v>620</v>
      </c>
      <c r="I490" t="s">
        <v>143</v>
      </c>
      <c r="J490" t="s">
        <v>143</v>
      </c>
      <c r="K490">
        <v>67</v>
      </c>
      <c r="L490" s="58">
        <v>28565</v>
      </c>
      <c r="M490" s="58">
        <v>0</v>
      </c>
      <c r="N490" t="s">
        <v>104</v>
      </c>
    </row>
    <row r="491" spans="1:14" x14ac:dyDescent="0.25">
      <c r="A491">
        <v>2014</v>
      </c>
      <c r="B491">
        <v>7</v>
      </c>
      <c r="C491" t="s">
        <v>196</v>
      </c>
      <c r="D491" t="s">
        <v>172</v>
      </c>
      <c r="E491">
        <v>130</v>
      </c>
      <c r="F491" t="s">
        <v>114</v>
      </c>
      <c r="G491" t="s">
        <v>150</v>
      </c>
      <c r="H491">
        <v>218</v>
      </c>
      <c r="I491" t="s">
        <v>143</v>
      </c>
      <c r="J491" t="s">
        <v>143</v>
      </c>
      <c r="K491" s="58">
        <v>52</v>
      </c>
      <c r="L491" s="58">
        <v>27000</v>
      </c>
      <c r="M491" s="58">
        <v>5591</v>
      </c>
      <c r="N491" t="s">
        <v>104</v>
      </c>
    </row>
    <row r="492" spans="1:14" x14ac:dyDescent="0.25">
      <c r="A492">
        <v>2014</v>
      </c>
      <c r="B492">
        <v>7</v>
      </c>
      <c r="C492" t="s">
        <v>196</v>
      </c>
      <c r="D492" t="s">
        <v>172</v>
      </c>
      <c r="E492">
        <v>130</v>
      </c>
      <c r="F492" t="s">
        <v>114</v>
      </c>
      <c r="G492" t="s">
        <v>150</v>
      </c>
      <c r="H492">
        <v>640</v>
      </c>
      <c r="I492" t="s">
        <v>143</v>
      </c>
      <c r="J492" t="s">
        <v>143</v>
      </c>
      <c r="K492">
        <v>88</v>
      </c>
      <c r="L492" s="58">
        <v>102585</v>
      </c>
      <c r="M492" s="58">
        <v>23079</v>
      </c>
      <c r="N492" t="s">
        <v>104</v>
      </c>
    </row>
    <row r="493" spans="1:14" x14ac:dyDescent="0.25">
      <c r="A493">
        <v>2014</v>
      </c>
      <c r="B493">
        <v>7</v>
      </c>
      <c r="C493" t="s">
        <v>196</v>
      </c>
      <c r="D493" t="s">
        <v>176</v>
      </c>
      <c r="E493">
        <v>149</v>
      </c>
      <c r="F493" t="s">
        <v>111</v>
      </c>
      <c r="G493" t="s">
        <v>150</v>
      </c>
      <c r="H493">
        <v>620</v>
      </c>
      <c r="I493" t="s">
        <v>143</v>
      </c>
      <c r="J493" t="s">
        <v>143</v>
      </c>
      <c r="K493">
        <v>32</v>
      </c>
      <c r="L493" s="58">
        <v>28565</v>
      </c>
      <c r="M493" s="58">
        <v>2408</v>
      </c>
      <c r="N493" t="s">
        <v>104</v>
      </c>
    </row>
    <row r="494" spans="1:14" x14ac:dyDescent="0.25">
      <c r="A494">
        <v>2014</v>
      </c>
      <c r="B494">
        <v>7</v>
      </c>
      <c r="C494" t="s">
        <v>196</v>
      </c>
      <c r="D494" t="s">
        <v>183</v>
      </c>
      <c r="E494">
        <v>214</v>
      </c>
      <c r="F494" t="s">
        <v>114</v>
      </c>
      <c r="G494" t="s">
        <v>150</v>
      </c>
      <c r="H494">
        <v>640</v>
      </c>
      <c r="I494" t="s">
        <v>143</v>
      </c>
      <c r="J494" t="s">
        <v>143</v>
      </c>
      <c r="K494" s="58">
        <v>126</v>
      </c>
      <c r="L494" s="58">
        <v>102585</v>
      </c>
      <c r="M494" s="58">
        <v>11466</v>
      </c>
      <c r="N494" t="s">
        <v>104</v>
      </c>
    </row>
    <row r="495" spans="1:14" x14ac:dyDescent="0.25">
      <c r="A495">
        <v>2014</v>
      </c>
      <c r="B495">
        <v>7</v>
      </c>
      <c r="C495" t="s">
        <v>235</v>
      </c>
      <c r="D495" t="s">
        <v>169</v>
      </c>
      <c r="E495">
        <v>350</v>
      </c>
      <c r="F495" t="s">
        <v>114</v>
      </c>
      <c r="G495" t="s">
        <v>170</v>
      </c>
      <c r="H495">
        <v>218</v>
      </c>
      <c r="I495" t="s">
        <v>143</v>
      </c>
      <c r="J495" t="s">
        <v>143</v>
      </c>
      <c r="K495" s="58">
        <v>208</v>
      </c>
      <c r="L495" s="58">
        <v>54000</v>
      </c>
      <c r="M495" s="58">
        <v>0</v>
      </c>
      <c r="N495" t="s">
        <v>104</v>
      </c>
    </row>
    <row r="496" spans="1:14" x14ac:dyDescent="0.25">
      <c r="A496">
        <v>2014</v>
      </c>
      <c r="B496">
        <v>7</v>
      </c>
      <c r="C496" t="s">
        <v>197</v>
      </c>
      <c r="D496" t="s">
        <v>147</v>
      </c>
      <c r="E496">
        <v>126</v>
      </c>
      <c r="F496" t="s">
        <v>122</v>
      </c>
      <c r="G496" t="s">
        <v>148</v>
      </c>
      <c r="H496">
        <v>483</v>
      </c>
      <c r="I496" t="s">
        <v>143</v>
      </c>
      <c r="J496" t="s">
        <v>143</v>
      </c>
      <c r="K496" s="58">
        <v>2298</v>
      </c>
      <c r="L496" s="58">
        <v>404040</v>
      </c>
      <c r="M496" s="58">
        <v>0</v>
      </c>
      <c r="N496" t="s">
        <v>104</v>
      </c>
    </row>
    <row r="497" spans="1:14" x14ac:dyDescent="0.25">
      <c r="A497">
        <v>2014</v>
      </c>
      <c r="B497">
        <v>7</v>
      </c>
      <c r="C497" t="s">
        <v>197</v>
      </c>
      <c r="D497" t="s">
        <v>173</v>
      </c>
      <c r="E497">
        <v>207</v>
      </c>
      <c r="F497" t="s">
        <v>122</v>
      </c>
      <c r="G497" t="s">
        <v>148</v>
      </c>
      <c r="H497">
        <v>483</v>
      </c>
      <c r="I497" t="s">
        <v>143</v>
      </c>
      <c r="J497" t="s">
        <v>143</v>
      </c>
      <c r="K497" s="58">
        <v>108</v>
      </c>
      <c r="L497" s="58">
        <v>7740</v>
      </c>
      <c r="M497" s="58">
        <v>0</v>
      </c>
      <c r="N497" t="s">
        <v>104</v>
      </c>
    </row>
    <row r="498" spans="1:14" x14ac:dyDescent="0.25">
      <c r="A498">
        <v>2014</v>
      </c>
      <c r="B498">
        <v>7</v>
      </c>
      <c r="C498" t="s">
        <v>198</v>
      </c>
      <c r="D498" t="s">
        <v>147</v>
      </c>
      <c r="E498">
        <v>419</v>
      </c>
      <c r="F498" t="s">
        <v>110</v>
      </c>
      <c r="G498" t="s">
        <v>151</v>
      </c>
      <c r="H498">
        <v>556</v>
      </c>
      <c r="I498" t="s">
        <v>143</v>
      </c>
      <c r="J498" t="s">
        <v>143</v>
      </c>
      <c r="K498" s="58">
        <v>96</v>
      </c>
      <c r="L498" s="58">
        <v>47000</v>
      </c>
      <c r="M498">
        <v>0</v>
      </c>
      <c r="N498" t="s">
        <v>104</v>
      </c>
    </row>
    <row r="499" spans="1:14" x14ac:dyDescent="0.25">
      <c r="A499">
        <v>2014</v>
      </c>
      <c r="B499">
        <v>7</v>
      </c>
      <c r="C499" t="s">
        <v>198</v>
      </c>
      <c r="D499" t="s">
        <v>144</v>
      </c>
      <c r="E499">
        <v>158</v>
      </c>
      <c r="F499" t="s">
        <v>114</v>
      </c>
      <c r="G499" t="s">
        <v>151</v>
      </c>
      <c r="H499">
        <v>218</v>
      </c>
      <c r="I499" t="s">
        <v>143</v>
      </c>
      <c r="J499" t="s">
        <v>143</v>
      </c>
      <c r="K499">
        <v>98</v>
      </c>
      <c r="L499" s="58">
        <v>54000</v>
      </c>
      <c r="M499">
        <v>0</v>
      </c>
      <c r="N499" t="s">
        <v>104</v>
      </c>
    </row>
    <row r="500" spans="1:14" x14ac:dyDescent="0.25">
      <c r="A500">
        <v>2014</v>
      </c>
      <c r="B500">
        <v>7</v>
      </c>
      <c r="C500" t="s">
        <v>199</v>
      </c>
      <c r="D500" t="s">
        <v>239</v>
      </c>
      <c r="E500">
        <v>82</v>
      </c>
      <c r="F500" t="s">
        <v>105</v>
      </c>
      <c r="G500" t="s">
        <v>148</v>
      </c>
      <c r="H500">
        <v>617</v>
      </c>
      <c r="I500" t="s">
        <v>143</v>
      </c>
      <c r="J500" t="s">
        <v>143</v>
      </c>
      <c r="K500" s="58">
        <v>1006</v>
      </c>
      <c r="L500" s="58">
        <v>1044722</v>
      </c>
      <c r="M500" s="58">
        <v>3269</v>
      </c>
      <c r="N500" t="s">
        <v>104</v>
      </c>
    </row>
    <row r="501" spans="1:14" x14ac:dyDescent="0.25">
      <c r="A501">
        <v>2014</v>
      </c>
      <c r="B501">
        <v>7</v>
      </c>
      <c r="C501" t="s">
        <v>199</v>
      </c>
      <c r="D501" t="s">
        <v>189</v>
      </c>
      <c r="E501">
        <v>31</v>
      </c>
      <c r="F501" t="s">
        <v>105</v>
      </c>
      <c r="G501" t="s">
        <v>148</v>
      </c>
      <c r="H501">
        <v>617</v>
      </c>
      <c r="I501" t="s">
        <v>143</v>
      </c>
      <c r="J501" t="s">
        <v>143</v>
      </c>
      <c r="K501" s="58">
        <v>606</v>
      </c>
      <c r="L501" s="58">
        <v>1049038</v>
      </c>
      <c r="M501" s="58">
        <v>2572</v>
      </c>
      <c r="N501" t="s">
        <v>104</v>
      </c>
    </row>
    <row r="502" spans="1:14" x14ac:dyDescent="0.25">
      <c r="A502">
        <v>2014</v>
      </c>
      <c r="B502">
        <v>7</v>
      </c>
      <c r="C502" t="s">
        <v>249</v>
      </c>
      <c r="D502" t="s">
        <v>183</v>
      </c>
      <c r="E502">
        <v>48</v>
      </c>
      <c r="F502" t="s">
        <v>110</v>
      </c>
      <c r="G502" t="s">
        <v>151</v>
      </c>
      <c r="H502">
        <v>556</v>
      </c>
      <c r="I502" t="s">
        <v>143</v>
      </c>
      <c r="J502" t="s">
        <v>143</v>
      </c>
      <c r="K502">
        <v>24</v>
      </c>
      <c r="L502" s="58">
        <v>47000</v>
      </c>
      <c r="M502" s="58">
        <v>0</v>
      </c>
      <c r="N502" t="s">
        <v>104</v>
      </c>
    </row>
    <row r="503" spans="1:14" x14ac:dyDescent="0.25">
      <c r="A503">
        <v>2014</v>
      </c>
      <c r="B503">
        <v>7</v>
      </c>
      <c r="C503" t="s">
        <v>214</v>
      </c>
      <c r="D503" t="s">
        <v>168</v>
      </c>
      <c r="E503">
        <v>213</v>
      </c>
      <c r="F503" t="s">
        <v>105</v>
      </c>
      <c r="G503" t="s">
        <v>148</v>
      </c>
      <c r="H503">
        <v>617</v>
      </c>
      <c r="I503" t="s">
        <v>143</v>
      </c>
      <c r="J503" t="s">
        <v>143</v>
      </c>
      <c r="K503" s="58">
        <v>1460</v>
      </c>
      <c r="L503" s="58">
        <v>1059356</v>
      </c>
      <c r="M503" s="58">
        <v>814</v>
      </c>
      <c r="N503" t="s">
        <v>104</v>
      </c>
    </row>
    <row r="504" spans="1:14" x14ac:dyDescent="0.25">
      <c r="A504">
        <v>2014</v>
      </c>
      <c r="B504">
        <v>7</v>
      </c>
      <c r="C504" t="s">
        <v>214</v>
      </c>
      <c r="D504" t="s">
        <v>174</v>
      </c>
      <c r="E504">
        <v>199</v>
      </c>
      <c r="F504" t="s">
        <v>105</v>
      </c>
      <c r="G504" t="s">
        <v>148</v>
      </c>
      <c r="H504">
        <v>617</v>
      </c>
      <c r="I504" t="s">
        <v>143</v>
      </c>
      <c r="J504" t="s">
        <v>143</v>
      </c>
      <c r="K504" s="58">
        <v>1368</v>
      </c>
      <c r="L504" s="58">
        <v>1049697</v>
      </c>
      <c r="M504" s="58">
        <v>331</v>
      </c>
      <c r="N504" t="s">
        <v>104</v>
      </c>
    </row>
    <row r="505" spans="1:14" x14ac:dyDescent="0.25">
      <c r="A505">
        <v>2014</v>
      </c>
      <c r="B505">
        <v>7</v>
      </c>
      <c r="C505" t="s">
        <v>309</v>
      </c>
      <c r="D505" t="s">
        <v>296</v>
      </c>
      <c r="E505">
        <v>651</v>
      </c>
      <c r="F505" t="s">
        <v>122</v>
      </c>
      <c r="G505" t="s">
        <v>145</v>
      </c>
      <c r="H505">
        <v>483</v>
      </c>
      <c r="I505" t="s">
        <v>310</v>
      </c>
      <c r="J505" t="s">
        <v>297</v>
      </c>
      <c r="K505">
        <v>153</v>
      </c>
      <c r="L505" s="58">
        <v>8000</v>
      </c>
      <c r="M505" s="58">
        <v>0</v>
      </c>
      <c r="N505" t="s">
        <v>104</v>
      </c>
    </row>
    <row r="506" spans="1:14" x14ac:dyDescent="0.25">
      <c r="A506">
        <v>2014</v>
      </c>
      <c r="B506">
        <v>7</v>
      </c>
      <c r="C506" t="s">
        <v>244</v>
      </c>
      <c r="D506" t="s">
        <v>154</v>
      </c>
      <c r="E506" s="58">
        <v>1354</v>
      </c>
      <c r="F506" t="s">
        <v>111</v>
      </c>
      <c r="G506" t="s">
        <v>151</v>
      </c>
      <c r="H506">
        <v>619</v>
      </c>
      <c r="I506" t="s">
        <v>204</v>
      </c>
      <c r="J506" t="s">
        <v>155</v>
      </c>
      <c r="K506" s="58">
        <v>372</v>
      </c>
      <c r="L506" s="58">
        <v>61930</v>
      </c>
      <c r="M506" s="58">
        <v>0</v>
      </c>
      <c r="N506" t="s">
        <v>104</v>
      </c>
    </row>
    <row r="507" spans="1:14" x14ac:dyDescent="0.25">
      <c r="A507">
        <v>2014</v>
      </c>
      <c r="B507">
        <v>7</v>
      </c>
      <c r="C507" t="s">
        <v>240</v>
      </c>
      <c r="D507" t="s">
        <v>179</v>
      </c>
      <c r="E507" s="58">
        <v>1081</v>
      </c>
      <c r="F507" t="s">
        <v>105</v>
      </c>
      <c r="G507" t="s">
        <v>148</v>
      </c>
      <c r="H507">
        <v>617</v>
      </c>
      <c r="I507" t="s">
        <v>241</v>
      </c>
      <c r="J507" t="s">
        <v>180</v>
      </c>
      <c r="K507" s="58">
        <v>8437</v>
      </c>
      <c r="L507" s="58">
        <v>1614835</v>
      </c>
      <c r="M507" s="58">
        <v>0</v>
      </c>
      <c r="N507" t="s">
        <v>104</v>
      </c>
    </row>
    <row r="508" spans="1:14" x14ac:dyDescent="0.25">
      <c r="A508">
        <v>2014</v>
      </c>
      <c r="B508">
        <v>7</v>
      </c>
      <c r="C508" t="s">
        <v>296</v>
      </c>
      <c r="D508" t="s">
        <v>147</v>
      </c>
      <c r="E508">
        <v>503</v>
      </c>
      <c r="F508" t="s">
        <v>122</v>
      </c>
      <c r="G508" t="s">
        <v>145</v>
      </c>
      <c r="H508">
        <v>483</v>
      </c>
      <c r="I508" t="s">
        <v>297</v>
      </c>
      <c r="J508" t="s">
        <v>143</v>
      </c>
      <c r="K508" s="58">
        <v>262</v>
      </c>
      <c r="L508" s="58">
        <v>15480</v>
      </c>
      <c r="M508" s="58">
        <v>0</v>
      </c>
      <c r="N508" t="s">
        <v>104</v>
      </c>
    </row>
    <row r="509" spans="1:14" x14ac:dyDescent="0.25">
      <c r="A509">
        <v>2014</v>
      </c>
      <c r="B509">
        <v>7</v>
      </c>
      <c r="C509" t="s">
        <v>296</v>
      </c>
      <c r="D509" t="s">
        <v>309</v>
      </c>
      <c r="E509">
        <v>651</v>
      </c>
      <c r="F509" t="s">
        <v>122</v>
      </c>
      <c r="G509" t="s">
        <v>145</v>
      </c>
      <c r="H509">
        <v>483</v>
      </c>
      <c r="I509" t="s">
        <v>297</v>
      </c>
      <c r="J509" t="s">
        <v>310</v>
      </c>
      <c r="K509">
        <v>178</v>
      </c>
      <c r="L509" s="58">
        <v>8000</v>
      </c>
      <c r="M509" s="58">
        <v>0</v>
      </c>
      <c r="N509" t="s">
        <v>104</v>
      </c>
    </row>
    <row r="510" spans="1:14" x14ac:dyDescent="0.25">
      <c r="A510">
        <v>2014</v>
      </c>
      <c r="B510">
        <v>7</v>
      </c>
      <c r="C510" t="s">
        <v>296</v>
      </c>
      <c r="D510" t="s">
        <v>311</v>
      </c>
      <c r="E510">
        <v>688</v>
      </c>
      <c r="F510" t="s">
        <v>122</v>
      </c>
      <c r="G510" t="s">
        <v>145</v>
      </c>
      <c r="H510">
        <v>483</v>
      </c>
      <c r="I510" t="s">
        <v>297</v>
      </c>
      <c r="J510" t="s">
        <v>310</v>
      </c>
      <c r="K510" s="58">
        <v>156</v>
      </c>
      <c r="L510" s="58">
        <v>7740</v>
      </c>
      <c r="M510" s="58">
        <v>0</v>
      </c>
      <c r="N510" t="s">
        <v>104</v>
      </c>
    </row>
    <row r="511" spans="1:14" x14ac:dyDescent="0.25">
      <c r="A511">
        <v>2014</v>
      </c>
      <c r="B511">
        <v>7</v>
      </c>
      <c r="C511" t="s">
        <v>311</v>
      </c>
      <c r="D511" t="s">
        <v>296</v>
      </c>
      <c r="E511" s="58">
        <v>688</v>
      </c>
      <c r="F511" t="s">
        <v>122</v>
      </c>
      <c r="G511" t="s">
        <v>145</v>
      </c>
      <c r="H511">
        <v>483</v>
      </c>
      <c r="I511" t="s">
        <v>310</v>
      </c>
      <c r="J511" t="s">
        <v>297</v>
      </c>
      <c r="K511" s="58">
        <v>169</v>
      </c>
      <c r="L511" s="58">
        <v>7740</v>
      </c>
      <c r="M511" s="58">
        <v>0</v>
      </c>
      <c r="N511" t="s">
        <v>104</v>
      </c>
    </row>
    <row r="512" spans="1:14" x14ac:dyDescent="0.25">
      <c r="A512">
        <v>2014</v>
      </c>
      <c r="B512">
        <v>7</v>
      </c>
      <c r="C512" t="s">
        <v>260</v>
      </c>
      <c r="D512" t="s">
        <v>147</v>
      </c>
      <c r="E512" s="58">
        <v>335</v>
      </c>
      <c r="F512" t="s">
        <v>114</v>
      </c>
      <c r="G512" t="s">
        <v>151</v>
      </c>
      <c r="H512">
        <v>218</v>
      </c>
      <c r="I512" t="s">
        <v>143</v>
      </c>
      <c r="J512" t="s">
        <v>143</v>
      </c>
      <c r="K512" s="58">
        <v>89</v>
      </c>
      <c r="L512" s="58">
        <v>27000</v>
      </c>
      <c r="M512" s="58">
        <v>0</v>
      </c>
      <c r="N512" t="s">
        <v>104</v>
      </c>
    </row>
    <row r="513" spans="1:14" x14ac:dyDescent="0.25">
      <c r="A513">
        <v>2014</v>
      </c>
      <c r="B513">
        <v>7</v>
      </c>
      <c r="C513" t="s">
        <v>260</v>
      </c>
      <c r="D513" t="s">
        <v>144</v>
      </c>
      <c r="E513">
        <v>465</v>
      </c>
      <c r="F513" t="s">
        <v>114</v>
      </c>
      <c r="G513" t="s">
        <v>151</v>
      </c>
      <c r="H513">
        <v>218</v>
      </c>
      <c r="I513" t="s">
        <v>143</v>
      </c>
      <c r="J513" t="s">
        <v>143</v>
      </c>
      <c r="K513" s="58">
        <v>136</v>
      </c>
      <c r="L513" s="58">
        <v>27000</v>
      </c>
      <c r="M513" s="58">
        <v>0</v>
      </c>
      <c r="N513" t="s">
        <v>104</v>
      </c>
    </row>
    <row r="514" spans="1:14" x14ac:dyDescent="0.25">
      <c r="A514">
        <v>2014</v>
      </c>
      <c r="B514">
        <v>8</v>
      </c>
      <c r="C514" t="s">
        <v>276</v>
      </c>
      <c r="D514" t="s">
        <v>144</v>
      </c>
      <c r="E514">
        <v>191</v>
      </c>
      <c r="F514" t="s">
        <v>114</v>
      </c>
      <c r="G514" t="s">
        <v>151</v>
      </c>
      <c r="H514">
        <v>218</v>
      </c>
      <c r="I514" t="s">
        <v>143</v>
      </c>
      <c r="J514" t="s">
        <v>143</v>
      </c>
      <c r="K514" s="58">
        <v>61</v>
      </c>
      <c r="L514" s="58">
        <v>27000</v>
      </c>
      <c r="M514" s="58">
        <v>0</v>
      </c>
      <c r="N514" t="s">
        <v>104</v>
      </c>
    </row>
    <row r="515" spans="1:14" x14ac:dyDescent="0.25">
      <c r="A515">
        <v>2014</v>
      </c>
      <c r="B515">
        <v>8</v>
      </c>
      <c r="C515" t="s">
        <v>312</v>
      </c>
      <c r="D515" t="s">
        <v>183</v>
      </c>
      <c r="E515">
        <v>130</v>
      </c>
      <c r="F515" t="s">
        <v>110</v>
      </c>
      <c r="G515" t="s">
        <v>151</v>
      </c>
      <c r="H515">
        <v>556</v>
      </c>
      <c r="I515" t="s">
        <v>143</v>
      </c>
      <c r="J515" t="s">
        <v>143</v>
      </c>
      <c r="K515" s="58">
        <v>72</v>
      </c>
      <c r="L515" s="58">
        <v>94000</v>
      </c>
      <c r="M515" s="58">
        <v>0</v>
      </c>
      <c r="N515" t="s">
        <v>104</v>
      </c>
    </row>
    <row r="516" spans="1:14" x14ac:dyDescent="0.25">
      <c r="A516">
        <v>2014</v>
      </c>
      <c r="B516">
        <v>8</v>
      </c>
      <c r="C516" t="s">
        <v>146</v>
      </c>
      <c r="D516" t="s">
        <v>147</v>
      </c>
      <c r="E516" s="58">
        <v>1192</v>
      </c>
      <c r="F516" t="s">
        <v>105</v>
      </c>
      <c r="G516" t="s">
        <v>148</v>
      </c>
      <c r="H516">
        <v>617</v>
      </c>
      <c r="I516" t="s">
        <v>143</v>
      </c>
      <c r="J516" t="s">
        <v>143</v>
      </c>
      <c r="K516" s="58">
        <v>1471</v>
      </c>
      <c r="L516" s="58">
        <v>308170</v>
      </c>
      <c r="M516" s="58">
        <v>1813</v>
      </c>
      <c r="N516" t="s">
        <v>104</v>
      </c>
    </row>
    <row r="517" spans="1:14" x14ac:dyDescent="0.25">
      <c r="A517">
        <v>2014</v>
      </c>
      <c r="B517">
        <v>8</v>
      </c>
      <c r="C517" t="s">
        <v>149</v>
      </c>
      <c r="D517" t="s">
        <v>147</v>
      </c>
      <c r="E517">
        <v>253</v>
      </c>
      <c r="F517" t="s">
        <v>105</v>
      </c>
      <c r="G517" t="s">
        <v>148</v>
      </c>
      <c r="H517">
        <v>617</v>
      </c>
      <c r="I517" t="s">
        <v>143</v>
      </c>
      <c r="J517" t="s">
        <v>143</v>
      </c>
      <c r="K517" s="58">
        <v>2893</v>
      </c>
      <c r="L517" s="58">
        <v>1866550</v>
      </c>
      <c r="M517" s="58">
        <v>3448</v>
      </c>
      <c r="N517" t="s">
        <v>104</v>
      </c>
    </row>
    <row r="518" spans="1:14" x14ac:dyDescent="0.25">
      <c r="A518">
        <v>2014</v>
      </c>
      <c r="B518">
        <v>8</v>
      </c>
      <c r="C518" t="s">
        <v>149</v>
      </c>
      <c r="D518" t="s">
        <v>147</v>
      </c>
      <c r="E518">
        <v>253</v>
      </c>
      <c r="F518" t="s">
        <v>122</v>
      </c>
      <c r="G518" t="s">
        <v>148</v>
      </c>
      <c r="H518">
        <v>483</v>
      </c>
      <c r="I518" t="s">
        <v>143</v>
      </c>
      <c r="J518" t="s">
        <v>143</v>
      </c>
      <c r="K518" s="58">
        <v>9608</v>
      </c>
      <c r="L518" s="58">
        <v>1068120</v>
      </c>
      <c r="M518" s="58">
        <v>40190</v>
      </c>
      <c r="N518" t="s">
        <v>104</v>
      </c>
    </row>
    <row r="519" spans="1:14" x14ac:dyDescent="0.25">
      <c r="A519">
        <v>2014</v>
      </c>
      <c r="B519">
        <v>8</v>
      </c>
      <c r="C519" t="s">
        <v>149</v>
      </c>
      <c r="D519" t="s">
        <v>147</v>
      </c>
      <c r="E519">
        <v>253</v>
      </c>
      <c r="F519" t="s">
        <v>111</v>
      </c>
      <c r="G519" t="s">
        <v>151</v>
      </c>
      <c r="H519">
        <v>620</v>
      </c>
      <c r="I519" t="s">
        <v>143</v>
      </c>
      <c r="J519" t="s">
        <v>143</v>
      </c>
      <c r="K519">
        <v>55</v>
      </c>
      <c r="L519" s="58">
        <v>28565</v>
      </c>
      <c r="M519">
        <v>0</v>
      </c>
      <c r="N519" t="s">
        <v>104</v>
      </c>
    </row>
    <row r="520" spans="1:14" x14ac:dyDescent="0.25">
      <c r="A520">
        <v>2014</v>
      </c>
      <c r="B520">
        <v>8</v>
      </c>
      <c r="C520" t="s">
        <v>156</v>
      </c>
      <c r="D520" t="s">
        <v>147</v>
      </c>
      <c r="E520">
        <v>712</v>
      </c>
      <c r="F520" t="s">
        <v>110</v>
      </c>
      <c r="G520" t="s">
        <v>151</v>
      </c>
      <c r="H520">
        <v>556</v>
      </c>
      <c r="I520" t="s">
        <v>143</v>
      </c>
      <c r="J520" t="s">
        <v>143</v>
      </c>
      <c r="K520">
        <v>144</v>
      </c>
      <c r="L520" s="58">
        <v>47000</v>
      </c>
      <c r="M520">
        <v>0</v>
      </c>
      <c r="N520" t="s">
        <v>104</v>
      </c>
    </row>
    <row r="521" spans="1:14" x14ac:dyDescent="0.25">
      <c r="A521">
        <v>2014</v>
      </c>
      <c r="B521">
        <v>8</v>
      </c>
      <c r="C521" t="s">
        <v>156</v>
      </c>
      <c r="D521" t="s">
        <v>147</v>
      </c>
      <c r="E521" s="58">
        <v>712</v>
      </c>
      <c r="F521" t="s">
        <v>122</v>
      </c>
      <c r="G521" t="s">
        <v>145</v>
      </c>
      <c r="H521">
        <v>483</v>
      </c>
      <c r="I521" t="s">
        <v>143</v>
      </c>
      <c r="J521" t="s">
        <v>143</v>
      </c>
      <c r="K521" s="58">
        <v>462</v>
      </c>
      <c r="L521" s="58">
        <v>23220</v>
      </c>
      <c r="M521" s="58">
        <v>0</v>
      </c>
      <c r="N521" t="s">
        <v>104</v>
      </c>
    </row>
    <row r="522" spans="1:14" x14ac:dyDescent="0.25">
      <c r="A522">
        <v>2014</v>
      </c>
      <c r="B522">
        <v>8</v>
      </c>
      <c r="C522" t="s">
        <v>156</v>
      </c>
      <c r="D522" t="s">
        <v>144</v>
      </c>
      <c r="E522">
        <v>513</v>
      </c>
      <c r="F522" t="s">
        <v>110</v>
      </c>
      <c r="G522" t="s">
        <v>151</v>
      </c>
      <c r="H522">
        <v>556</v>
      </c>
      <c r="I522" t="s">
        <v>143</v>
      </c>
      <c r="J522" t="s">
        <v>143</v>
      </c>
      <c r="K522">
        <v>210</v>
      </c>
      <c r="L522" s="58">
        <v>94000</v>
      </c>
      <c r="M522">
        <v>0</v>
      </c>
      <c r="N522" t="s">
        <v>104</v>
      </c>
    </row>
    <row r="523" spans="1:14" x14ac:dyDescent="0.25">
      <c r="A523">
        <v>2014</v>
      </c>
      <c r="B523">
        <v>8</v>
      </c>
      <c r="C523" t="s">
        <v>156</v>
      </c>
      <c r="D523" t="s">
        <v>183</v>
      </c>
      <c r="E523">
        <v>268</v>
      </c>
      <c r="F523" t="s">
        <v>122</v>
      </c>
      <c r="G523" t="s">
        <v>145</v>
      </c>
      <c r="H523">
        <v>483</v>
      </c>
      <c r="I523" t="s">
        <v>143</v>
      </c>
      <c r="J523" t="s">
        <v>143</v>
      </c>
      <c r="K523">
        <v>61</v>
      </c>
      <c r="L523" s="58">
        <v>7740</v>
      </c>
      <c r="M523">
        <v>0</v>
      </c>
      <c r="N523" t="s">
        <v>104</v>
      </c>
    </row>
    <row r="524" spans="1:14" x14ac:dyDescent="0.25">
      <c r="A524">
        <v>2014</v>
      </c>
      <c r="B524">
        <v>8</v>
      </c>
      <c r="C524" t="s">
        <v>159</v>
      </c>
      <c r="D524" t="s">
        <v>144</v>
      </c>
      <c r="E524">
        <v>79</v>
      </c>
      <c r="F524" t="s">
        <v>114</v>
      </c>
      <c r="G524" t="s">
        <v>151</v>
      </c>
      <c r="H524">
        <v>218</v>
      </c>
      <c r="I524" t="s">
        <v>143</v>
      </c>
      <c r="J524" t="s">
        <v>143</v>
      </c>
      <c r="K524">
        <v>22</v>
      </c>
      <c r="L524" s="58">
        <v>27000</v>
      </c>
      <c r="M524">
        <v>0</v>
      </c>
      <c r="N524" t="s">
        <v>104</v>
      </c>
    </row>
    <row r="525" spans="1:14" x14ac:dyDescent="0.25">
      <c r="A525">
        <v>2014</v>
      </c>
      <c r="B525">
        <v>8</v>
      </c>
      <c r="C525" t="s">
        <v>160</v>
      </c>
      <c r="D525" t="s">
        <v>147</v>
      </c>
      <c r="E525">
        <v>288</v>
      </c>
      <c r="F525" t="s">
        <v>105</v>
      </c>
      <c r="G525" t="s">
        <v>148</v>
      </c>
      <c r="H525">
        <v>617</v>
      </c>
      <c r="I525" t="s">
        <v>143</v>
      </c>
      <c r="J525" t="s">
        <v>143</v>
      </c>
      <c r="K525" s="58">
        <v>542</v>
      </c>
      <c r="L525" s="58">
        <v>317800</v>
      </c>
      <c r="M525" s="58">
        <v>0</v>
      </c>
      <c r="N525" t="s">
        <v>104</v>
      </c>
    </row>
    <row r="526" spans="1:14" x14ac:dyDescent="0.25">
      <c r="A526">
        <v>2014</v>
      </c>
      <c r="B526">
        <v>8</v>
      </c>
      <c r="C526" t="s">
        <v>160</v>
      </c>
      <c r="D526" t="s">
        <v>147</v>
      </c>
      <c r="E526">
        <v>288</v>
      </c>
      <c r="F526" t="s">
        <v>114</v>
      </c>
      <c r="G526" t="s">
        <v>150</v>
      </c>
      <c r="H526">
        <v>218</v>
      </c>
      <c r="I526" t="s">
        <v>143</v>
      </c>
      <c r="J526" t="s">
        <v>143</v>
      </c>
      <c r="K526" s="58">
        <v>87</v>
      </c>
      <c r="L526" s="58">
        <v>27000</v>
      </c>
      <c r="M526" s="58">
        <v>0</v>
      </c>
      <c r="N526" t="s">
        <v>104</v>
      </c>
    </row>
    <row r="527" spans="1:14" x14ac:dyDescent="0.25">
      <c r="A527">
        <v>2014</v>
      </c>
      <c r="B527">
        <v>8</v>
      </c>
      <c r="C527" t="s">
        <v>160</v>
      </c>
      <c r="D527" t="s">
        <v>147</v>
      </c>
      <c r="E527">
        <v>288</v>
      </c>
      <c r="F527" t="s">
        <v>114</v>
      </c>
      <c r="G527" t="s">
        <v>150</v>
      </c>
      <c r="H527">
        <v>640</v>
      </c>
      <c r="I527" t="s">
        <v>143</v>
      </c>
      <c r="J527" t="s">
        <v>143</v>
      </c>
      <c r="K527">
        <v>303</v>
      </c>
      <c r="L527" s="58">
        <v>205170</v>
      </c>
      <c r="M527" s="58">
        <v>1103</v>
      </c>
      <c r="N527" t="s">
        <v>104</v>
      </c>
    </row>
    <row r="528" spans="1:14" x14ac:dyDescent="0.25">
      <c r="A528">
        <v>2014</v>
      </c>
      <c r="B528">
        <v>8</v>
      </c>
      <c r="C528" t="s">
        <v>160</v>
      </c>
      <c r="D528" t="s">
        <v>147</v>
      </c>
      <c r="E528">
        <v>288</v>
      </c>
      <c r="F528" t="s">
        <v>110</v>
      </c>
      <c r="G528" t="s">
        <v>151</v>
      </c>
      <c r="H528">
        <v>556</v>
      </c>
      <c r="I528" t="s">
        <v>143</v>
      </c>
      <c r="J528" t="s">
        <v>143</v>
      </c>
      <c r="K528" s="58">
        <v>66</v>
      </c>
      <c r="L528" s="58">
        <v>47000</v>
      </c>
      <c r="M528">
        <v>0</v>
      </c>
      <c r="N528" t="s">
        <v>104</v>
      </c>
    </row>
    <row r="529" spans="1:14" x14ac:dyDescent="0.25">
      <c r="A529">
        <v>2014</v>
      </c>
      <c r="B529">
        <v>8</v>
      </c>
      <c r="C529" t="s">
        <v>160</v>
      </c>
      <c r="D529" t="s">
        <v>147</v>
      </c>
      <c r="E529">
        <v>288</v>
      </c>
      <c r="F529" t="s">
        <v>111</v>
      </c>
      <c r="G529" t="s">
        <v>150</v>
      </c>
      <c r="H529">
        <v>619</v>
      </c>
      <c r="I529" t="s">
        <v>143</v>
      </c>
      <c r="J529" t="s">
        <v>143</v>
      </c>
      <c r="K529">
        <v>55</v>
      </c>
      <c r="L529" s="58">
        <v>30965</v>
      </c>
      <c r="M529">
        <v>0</v>
      </c>
      <c r="N529" t="s">
        <v>104</v>
      </c>
    </row>
    <row r="530" spans="1:14" x14ac:dyDescent="0.25">
      <c r="A530">
        <v>2014</v>
      </c>
      <c r="B530">
        <v>8</v>
      </c>
      <c r="C530" t="s">
        <v>160</v>
      </c>
      <c r="D530" t="s">
        <v>147</v>
      </c>
      <c r="E530" s="58">
        <v>288</v>
      </c>
      <c r="F530" t="s">
        <v>111</v>
      </c>
      <c r="G530" t="s">
        <v>150</v>
      </c>
      <c r="H530">
        <v>620</v>
      </c>
      <c r="I530" t="s">
        <v>143</v>
      </c>
      <c r="J530" t="s">
        <v>143</v>
      </c>
      <c r="K530" s="58">
        <v>381</v>
      </c>
      <c r="L530" s="58">
        <v>199955</v>
      </c>
      <c r="M530" s="58">
        <v>1458</v>
      </c>
      <c r="N530" t="s">
        <v>104</v>
      </c>
    </row>
    <row r="531" spans="1:14" x14ac:dyDescent="0.25">
      <c r="A531">
        <v>2014</v>
      </c>
      <c r="B531">
        <v>8</v>
      </c>
      <c r="C531" t="s">
        <v>160</v>
      </c>
      <c r="D531" t="s">
        <v>161</v>
      </c>
      <c r="E531" s="58">
        <v>71</v>
      </c>
      <c r="F531" t="s">
        <v>114</v>
      </c>
      <c r="G531" t="s">
        <v>150</v>
      </c>
      <c r="H531">
        <v>640</v>
      </c>
      <c r="I531" t="s">
        <v>143</v>
      </c>
      <c r="J531" t="s">
        <v>143</v>
      </c>
      <c r="K531">
        <v>25</v>
      </c>
      <c r="L531" s="58">
        <v>34195</v>
      </c>
      <c r="M531" s="58">
        <v>13329</v>
      </c>
      <c r="N531" t="s">
        <v>104</v>
      </c>
    </row>
    <row r="532" spans="1:14" x14ac:dyDescent="0.25">
      <c r="A532">
        <v>2014</v>
      </c>
      <c r="B532">
        <v>8</v>
      </c>
      <c r="C532" t="s">
        <v>160</v>
      </c>
      <c r="D532" t="s">
        <v>161</v>
      </c>
      <c r="E532" s="58">
        <v>71</v>
      </c>
      <c r="F532" t="s">
        <v>111</v>
      </c>
      <c r="G532" t="s">
        <v>150</v>
      </c>
      <c r="H532">
        <v>619</v>
      </c>
      <c r="I532" t="s">
        <v>143</v>
      </c>
      <c r="J532" t="s">
        <v>143</v>
      </c>
      <c r="K532">
        <v>27</v>
      </c>
      <c r="L532" s="58">
        <v>30965</v>
      </c>
      <c r="M532" s="58">
        <v>6488</v>
      </c>
      <c r="N532" t="s">
        <v>104</v>
      </c>
    </row>
    <row r="533" spans="1:14" x14ac:dyDescent="0.25">
      <c r="A533">
        <v>2014</v>
      </c>
      <c r="B533">
        <v>8</v>
      </c>
      <c r="C533" t="s">
        <v>160</v>
      </c>
      <c r="D533" t="s">
        <v>163</v>
      </c>
      <c r="E533">
        <v>97</v>
      </c>
      <c r="F533" t="s">
        <v>114</v>
      </c>
      <c r="G533" t="s">
        <v>150</v>
      </c>
      <c r="H533">
        <v>640</v>
      </c>
      <c r="I533" t="s">
        <v>143</v>
      </c>
      <c r="J533" t="s">
        <v>143</v>
      </c>
      <c r="K533">
        <v>53</v>
      </c>
      <c r="L533" s="58">
        <v>68390</v>
      </c>
      <c r="M533" s="58">
        <v>20862</v>
      </c>
      <c r="N533" t="s">
        <v>104</v>
      </c>
    </row>
    <row r="534" spans="1:14" x14ac:dyDescent="0.25">
      <c r="A534">
        <v>2014</v>
      </c>
      <c r="B534">
        <v>8</v>
      </c>
      <c r="C534" t="s">
        <v>164</v>
      </c>
      <c r="D534" t="s">
        <v>144</v>
      </c>
      <c r="E534">
        <v>254</v>
      </c>
      <c r="F534" t="s">
        <v>110</v>
      </c>
      <c r="G534" t="s">
        <v>151</v>
      </c>
      <c r="H534">
        <v>556</v>
      </c>
      <c r="I534" t="s">
        <v>143</v>
      </c>
      <c r="J534" t="s">
        <v>143</v>
      </c>
      <c r="K534">
        <v>120</v>
      </c>
      <c r="L534" s="58">
        <v>94000</v>
      </c>
      <c r="M534" s="58">
        <v>0</v>
      </c>
      <c r="N534" t="s">
        <v>104</v>
      </c>
    </row>
    <row r="535" spans="1:14" x14ac:dyDescent="0.25">
      <c r="A535">
        <v>2014</v>
      </c>
      <c r="B535">
        <v>8</v>
      </c>
      <c r="C535" t="s">
        <v>164</v>
      </c>
      <c r="D535" t="s">
        <v>158</v>
      </c>
      <c r="E535">
        <v>164</v>
      </c>
      <c r="F535" t="s">
        <v>110</v>
      </c>
      <c r="G535" t="s">
        <v>151</v>
      </c>
      <c r="H535">
        <v>556</v>
      </c>
      <c r="I535" t="s">
        <v>143</v>
      </c>
      <c r="J535" t="s">
        <v>143</v>
      </c>
      <c r="K535" s="58">
        <v>90</v>
      </c>
      <c r="L535" s="58">
        <v>94000</v>
      </c>
      <c r="M535" s="58">
        <v>0</v>
      </c>
      <c r="N535" t="s">
        <v>104</v>
      </c>
    </row>
    <row r="536" spans="1:14" x14ac:dyDescent="0.25">
      <c r="A536">
        <v>2014</v>
      </c>
      <c r="B536">
        <v>8</v>
      </c>
      <c r="C536" t="s">
        <v>147</v>
      </c>
      <c r="D536" t="s">
        <v>312</v>
      </c>
      <c r="E536">
        <v>473</v>
      </c>
      <c r="F536" t="s">
        <v>110</v>
      </c>
      <c r="G536" t="s">
        <v>151</v>
      </c>
      <c r="H536">
        <v>556</v>
      </c>
      <c r="I536" t="s">
        <v>143</v>
      </c>
      <c r="J536" t="s">
        <v>143</v>
      </c>
      <c r="K536">
        <v>210</v>
      </c>
      <c r="L536" s="58">
        <v>94000</v>
      </c>
      <c r="M536">
        <v>0</v>
      </c>
      <c r="N536" t="s">
        <v>104</v>
      </c>
    </row>
    <row r="537" spans="1:14" x14ac:dyDescent="0.25">
      <c r="A537">
        <v>2014</v>
      </c>
      <c r="B537">
        <v>8</v>
      </c>
      <c r="C537" t="s">
        <v>147</v>
      </c>
      <c r="D537" t="s">
        <v>146</v>
      </c>
      <c r="E537" s="58">
        <v>1192</v>
      </c>
      <c r="F537" t="s">
        <v>105</v>
      </c>
      <c r="G537" t="s">
        <v>148</v>
      </c>
      <c r="H537">
        <v>617</v>
      </c>
      <c r="I537" t="s">
        <v>143</v>
      </c>
      <c r="J537" t="s">
        <v>143</v>
      </c>
      <c r="K537" s="58">
        <v>1644</v>
      </c>
      <c r="L537" s="58">
        <v>308170</v>
      </c>
      <c r="M537" s="58">
        <v>15083</v>
      </c>
      <c r="N537" t="s">
        <v>104</v>
      </c>
    </row>
    <row r="538" spans="1:14" x14ac:dyDescent="0.25">
      <c r="A538">
        <v>2014</v>
      </c>
      <c r="B538">
        <v>8</v>
      </c>
      <c r="C538" t="s">
        <v>147</v>
      </c>
      <c r="D538" t="s">
        <v>149</v>
      </c>
      <c r="E538">
        <v>253</v>
      </c>
      <c r="F538" t="s">
        <v>105</v>
      </c>
      <c r="G538" t="s">
        <v>148</v>
      </c>
      <c r="H538">
        <v>617</v>
      </c>
      <c r="I538" t="s">
        <v>143</v>
      </c>
      <c r="J538" t="s">
        <v>143</v>
      </c>
      <c r="K538" s="58">
        <v>3215</v>
      </c>
      <c r="L538" s="58">
        <v>1866550</v>
      </c>
      <c r="M538" s="58">
        <v>0</v>
      </c>
      <c r="N538" t="s">
        <v>104</v>
      </c>
    </row>
    <row r="539" spans="1:14" x14ac:dyDescent="0.25">
      <c r="A539">
        <v>2014</v>
      </c>
      <c r="B539">
        <v>8</v>
      </c>
      <c r="C539" t="s">
        <v>147</v>
      </c>
      <c r="D539" t="s">
        <v>149</v>
      </c>
      <c r="E539">
        <v>253</v>
      </c>
      <c r="F539" t="s">
        <v>122</v>
      </c>
      <c r="G539" t="s">
        <v>148</v>
      </c>
      <c r="H539">
        <v>483</v>
      </c>
      <c r="I539" t="s">
        <v>143</v>
      </c>
      <c r="J539" t="s">
        <v>143</v>
      </c>
      <c r="K539" s="58">
        <v>10096</v>
      </c>
      <c r="L539" s="58">
        <v>1068120</v>
      </c>
      <c r="M539" s="58">
        <v>2999</v>
      </c>
      <c r="N539" t="s">
        <v>104</v>
      </c>
    </row>
    <row r="540" spans="1:14" x14ac:dyDescent="0.25">
      <c r="A540">
        <v>2014</v>
      </c>
      <c r="B540">
        <v>8</v>
      </c>
      <c r="C540" t="s">
        <v>147</v>
      </c>
      <c r="D540" t="s">
        <v>160</v>
      </c>
      <c r="E540" s="58">
        <v>288</v>
      </c>
      <c r="F540" t="s">
        <v>105</v>
      </c>
      <c r="G540" t="s">
        <v>148</v>
      </c>
      <c r="H540">
        <v>617</v>
      </c>
      <c r="I540" t="s">
        <v>143</v>
      </c>
      <c r="J540" t="s">
        <v>143</v>
      </c>
      <c r="K540" s="58">
        <v>558</v>
      </c>
      <c r="L540" s="58">
        <v>317800</v>
      </c>
      <c r="M540" s="58">
        <v>9353</v>
      </c>
      <c r="N540" t="s">
        <v>104</v>
      </c>
    </row>
    <row r="541" spans="1:14" x14ac:dyDescent="0.25">
      <c r="A541">
        <v>2014</v>
      </c>
      <c r="B541">
        <v>8</v>
      </c>
      <c r="C541" t="s">
        <v>147</v>
      </c>
      <c r="D541" t="s">
        <v>160</v>
      </c>
      <c r="E541">
        <v>288</v>
      </c>
      <c r="F541" t="s">
        <v>114</v>
      </c>
      <c r="G541" t="s">
        <v>150</v>
      </c>
      <c r="H541">
        <v>640</v>
      </c>
      <c r="I541" t="s">
        <v>143</v>
      </c>
      <c r="J541" t="s">
        <v>143</v>
      </c>
      <c r="K541">
        <v>240</v>
      </c>
      <c r="L541" s="58">
        <v>136780</v>
      </c>
      <c r="M541" s="58">
        <v>55694</v>
      </c>
      <c r="N541" t="s">
        <v>104</v>
      </c>
    </row>
    <row r="542" spans="1:14" x14ac:dyDescent="0.25">
      <c r="A542">
        <v>2014</v>
      </c>
      <c r="B542">
        <v>8</v>
      </c>
      <c r="C542" t="s">
        <v>147</v>
      </c>
      <c r="D542" t="s">
        <v>160</v>
      </c>
      <c r="E542">
        <v>288</v>
      </c>
      <c r="F542" t="s">
        <v>110</v>
      </c>
      <c r="G542" t="s">
        <v>151</v>
      </c>
      <c r="H542">
        <v>556</v>
      </c>
      <c r="I542" t="s">
        <v>143</v>
      </c>
      <c r="J542" t="s">
        <v>143</v>
      </c>
      <c r="K542">
        <v>78</v>
      </c>
      <c r="L542" s="58">
        <v>47000</v>
      </c>
      <c r="M542">
        <v>0</v>
      </c>
      <c r="N542" t="s">
        <v>104</v>
      </c>
    </row>
    <row r="543" spans="1:14" x14ac:dyDescent="0.25">
      <c r="A543">
        <v>2014</v>
      </c>
      <c r="B543">
        <v>8</v>
      </c>
      <c r="C543" t="s">
        <v>147</v>
      </c>
      <c r="D543" t="s">
        <v>160</v>
      </c>
      <c r="E543">
        <v>288</v>
      </c>
      <c r="F543" t="s">
        <v>111</v>
      </c>
      <c r="G543" t="s">
        <v>150</v>
      </c>
      <c r="H543">
        <v>619</v>
      </c>
      <c r="I543" t="s">
        <v>143</v>
      </c>
      <c r="J543" t="s">
        <v>143</v>
      </c>
      <c r="K543">
        <v>106</v>
      </c>
      <c r="L543" s="58">
        <v>61930</v>
      </c>
      <c r="M543" s="58">
        <v>12129</v>
      </c>
      <c r="N543" t="s">
        <v>104</v>
      </c>
    </row>
    <row r="544" spans="1:14" x14ac:dyDescent="0.25">
      <c r="A544">
        <v>2014</v>
      </c>
      <c r="B544">
        <v>8</v>
      </c>
      <c r="C544" t="s">
        <v>147</v>
      </c>
      <c r="D544" t="s">
        <v>160</v>
      </c>
      <c r="E544">
        <v>288</v>
      </c>
      <c r="F544" t="s">
        <v>111</v>
      </c>
      <c r="G544" t="s">
        <v>150</v>
      </c>
      <c r="H544">
        <v>620</v>
      </c>
      <c r="I544" t="s">
        <v>143</v>
      </c>
      <c r="J544" t="s">
        <v>143</v>
      </c>
      <c r="K544">
        <v>364</v>
      </c>
      <c r="L544" s="58">
        <v>171390</v>
      </c>
      <c r="M544" s="58">
        <v>39188</v>
      </c>
      <c r="N544" t="s">
        <v>104</v>
      </c>
    </row>
    <row r="545" spans="1:14" x14ac:dyDescent="0.25">
      <c r="A545">
        <v>2014</v>
      </c>
      <c r="B545">
        <v>8</v>
      </c>
      <c r="C545" t="s">
        <v>147</v>
      </c>
      <c r="D545" t="s">
        <v>164</v>
      </c>
      <c r="E545" s="58">
        <v>485</v>
      </c>
      <c r="F545" t="s">
        <v>110</v>
      </c>
      <c r="G545" t="s">
        <v>151</v>
      </c>
      <c r="H545">
        <v>556</v>
      </c>
      <c r="I545" t="s">
        <v>143</v>
      </c>
      <c r="J545" t="s">
        <v>143</v>
      </c>
      <c r="K545" s="58">
        <v>108</v>
      </c>
      <c r="L545" s="58">
        <v>47000</v>
      </c>
      <c r="M545">
        <v>0</v>
      </c>
      <c r="N545" t="s">
        <v>104</v>
      </c>
    </row>
    <row r="546" spans="1:14" x14ac:dyDescent="0.25">
      <c r="A546">
        <v>2014</v>
      </c>
      <c r="B546">
        <v>8</v>
      </c>
      <c r="C546" t="s">
        <v>147</v>
      </c>
      <c r="D546" t="s">
        <v>147</v>
      </c>
      <c r="E546">
        <v>0</v>
      </c>
      <c r="F546" t="s">
        <v>122</v>
      </c>
      <c r="G546" t="s">
        <v>148</v>
      </c>
      <c r="H546">
        <v>483</v>
      </c>
      <c r="I546" t="s">
        <v>143</v>
      </c>
      <c r="J546" t="s">
        <v>143</v>
      </c>
      <c r="K546" s="58">
        <v>996</v>
      </c>
      <c r="L546" s="58">
        <v>54180</v>
      </c>
      <c r="M546" s="58">
        <v>152</v>
      </c>
      <c r="N546" t="s">
        <v>104</v>
      </c>
    </row>
    <row r="547" spans="1:14" x14ac:dyDescent="0.25">
      <c r="A547">
        <v>2014</v>
      </c>
      <c r="B547">
        <v>8</v>
      </c>
      <c r="C547" t="s">
        <v>147</v>
      </c>
      <c r="D547" t="s">
        <v>165</v>
      </c>
      <c r="E547">
        <v>318</v>
      </c>
      <c r="F547" t="s">
        <v>114</v>
      </c>
      <c r="G547" t="s">
        <v>150</v>
      </c>
      <c r="H547">
        <v>218</v>
      </c>
      <c r="I547" t="s">
        <v>143</v>
      </c>
      <c r="J547" t="s">
        <v>143</v>
      </c>
      <c r="K547">
        <v>87</v>
      </c>
      <c r="L547" s="58">
        <v>27583</v>
      </c>
      <c r="M547" s="58">
        <v>24901</v>
      </c>
      <c r="N547" t="s">
        <v>104</v>
      </c>
    </row>
    <row r="548" spans="1:14" x14ac:dyDescent="0.25">
      <c r="A548">
        <v>2014</v>
      </c>
      <c r="B548">
        <v>8</v>
      </c>
      <c r="C548" t="s">
        <v>147</v>
      </c>
      <c r="D548" t="s">
        <v>165</v>
      </c>
      <c r="E548">
        <v>318</v>
      </c>
      <c r="F548" t="s">
        <v>114</v>
      </c>
      <c r="G548" t="s">
        <v>150</v>
      </c>
      <c r="H548">
        <v>640</v>
      </c>
      <c r="I548" t="s">
        <v>143</v>
      </c>
      <c r="J548" t="s">
        <v>143</v>
      </c>
      <c r="K548" s="58">
        <v>62</v>
      </c>
      <c r="L548" s="58">
        <v>34195</v>
      </c>
      <c r="M548" s="58">
        <v>16680</v>
      </c>
      <c r="N548" t="s">
        <v>104</v>
      </c>
    </row>
    <row r="549" spans="1:14" x14ac:dyDescent="0.25">
      <c r="A549">
        <v>2014</v>
      </c>
      <c r="B549">
        <v>8</v>
      </c>
      <c r="C549" t="s">
        <v>147</v>
      </c>
      <c r="D549" t="s">
        <v>165</v>
      </c>
      <c r="E549">
        <v>318</v>
      </c>
      <c r="F549" t="s">
        <v>122</v>
      </c>
      <c r="G549" t="s">
        <v>148</v>
      </c>
      <c r="H549">
        <v>483</v>
      </c>
      <c r="I549" t="s">
        <v>143</v>
      </c>
      <c r="J549" t="s">
        <v>143</v>
      </c>
      <c r="K549" s="58">
        <v>2120</v>
      </c>
      <c r="L549" s="58">
        <v>193500</v>
      </c>
      <c r="M549" s="58">
        <v>20618</v>
      </c>
      <c r="N549" t="s">
        <v>104</v>
      </c>
    </row>
    <row r="550" spans="1:14" x14ac:dyDescent="0.25">
      <c r="A550">
        <v>2014</v>
      </c>
      <c r="B550">
        <v>8</v>
      </c>
      <c r="C550" t="s">
        <v>147</v>
      </c>
      <c r="D550" t="s">
        <v>165</v>
      </c>
      <c r="E550">
        <v>318</v>
      </c>
      <c r="F550" t="s">
        <v>111</v>
      </c>
      <c r="G550" t="s">
        <v>150</v>
      </c>
      <c r="H550">
        <v>619</v>
      </c>
      <c r="I550" t="s">
        <v>143</v>
      </c>
      <c r="J550" t="s">
        <v>143</v>
      </c>
      <c r="K550" s="58">
        <v>56</v>
      </c>
      <c r="L550" s="58">
        <v>30965</v>
      </c>
      <c r="M550" s="58">
        <v>16253</v>
      </c>
      <c r="N550" t="s">
        <v>104</v>
      </c>
    </row>
    <row r="551" spans="1:14" x14ac:dyDescent="0.25">
      <c r="A551">
        <v>2014</v>
      </c>
      <c r="B551">
        <v>8</v>
      </c>
      <c r="C551" t="s">
        <v>147</v>
      </c>
      <c r="D551" t="s">
        <v>165</v>
      </c>
      <c r="E551">
        <v>318</v>
      </c>
      <c r="F551" t="s">
        <v>111</v>
      </c>
      <c r="G551" t="s">
        <v>150</v>
      </c>
      <c r="H551">
        <v>620</v>
      </c>
      <c r="I551" t="s">
        <v>143</v>
      </c>
      <c r="J551" t="s">
        <v>143</v>
      </c>
      <c r="K551">
        <v>304</v>
      </c>
      <c r="L551" s="58">
        <v>142825</v>
      </c>
      <c r="M551" s="58">
        <v>82767</v>
      </c>
      <c r="N551" t="s">
        <v>104</v>
      </c>
    </row>
    <row r="552" spans="1:14" x14ac:dyDescent="0.25">
      <c r="A552">
        <v>2014</v>
      </c>
      <c r="B552">
        <v>8</v>
      </c>
      <c r="C552" t="s">
        <v>147</v>
      </c>
      <c r="D552" t="s">
        <v>166</v>
      </c>
      <c r="E552" s="58">
        <v>399</v>
      </c>
      <c r="F552" t="s">
        <v>105</v>
      </c>
      <c r="G552" t="s">
        <v>148</v>
      </c>
      <c r="H552">
        <v>617</v>
      </c>
      <c r="I552" t="s">
        <v>143</v>
      </c>
      <c r="J552" t="s">
        <v>143</v>
      </c>
      <c r="K552" s="58">
        <v>5909</v>
      </c>
      <c r="L552" s="58">
        <v>2766009</v>
      </c>
      <c r="M552" s="58">
        <v>447825</v>
      </c>
      <c r="N552" t="s">
        <v>104</v>
      </c>
    </row>
    <row r="553" spans="1:14" x14ac:dyDescent="0.25">
      <c r="A553">
        <v>2014</v>
      </c>
      <c r="B553">
        <v>8</v>
      </c>
      <c r="C553" t="s">
        <v>147</v>
      </c>
      <c r="D553" t="s">
        <v>166</v>
      </c>
      <c r="E553">
        <v>399</v>
      </c>
      <c r="F553" t="s">
        <v>105</v>
      </c>
      <c r="G553" t="s">
        <v>150</v>
      </c>
      <c r="H553">
        <v>617</v>
      </c>
      <c r="I553" t="s">
        <v>143</v>
      </c>
      <c r="J553" t="s">
        <v>143</v>
      </c>
      <c r="K553" s="58">
        <v>264</v>
      </c>
      <c r="L553" s="58">
        <v>165600</v>
      </c>
      <c r="M553" s="58">
        <v>129842</v>
      </c>
      <c r="N553" t="s">
        <v>104</v>
      </c>
    </row>
    <row r="554" spans="1:14" x14ac:dyDescent="0.25">
      <c r="A554">
        <v>2014</v>
      </c>
      <c r="B554">
        <v>8</v>
      </c>
      <c r="C554" t="s">
        <v>147</v>
      </c>
      <c r="D554" t="s">
        <v>166</v>
      </c>
      <c r="E554">
        <v>399</v>
      </c>
      <c r="F554" t="s">
        <v>114</v>
      </c>
      <c r="G554" t="s">
        <v>150</v>
      </c>
      <c r="H554">
        <v>640</v>
      </c>
      <c r="I554" t="s">
        <v>143</v>
      </c>
      <c r="J554" t="s">
        <v>143</v>
      </c>
      <c r="K554" s="58">
        <v>2361</v>
      </c>
      <c r="L554" s="58">
        <v>1265215</v>
      </c>
      <c r="M554" s="58">
        <v>803996</v>
      </c>
      <c r="N554" t="s">
        <v>104</v>
      </c>
    </row>
    <row r="555" spans="1:14" x14ac:dyDescent="0.25">
      <c r="A555">
        <v>2014</v>
      </c>
      <c r="B555">
        <v>8</v>
      </c>
      <c r="C555" t="s">
        <v>147</v>
      </c>
      <c r="D555" t="s">
        <v>166</v>
      </c>
      <c r="E555">
        <v>399</v>
      </c>
      <c r="F555" t="s">
        <v>110</v>
      </c>
      <c r="G555" t="s">
        <v>150</v>
      </c>
      <c r="H555">
        <v>556</v>
      </c>
      <c r="I555" t="s">
        <v>143</v>
      </c>
      <c r="J555" t="s">
        <v>143</v>
      </c>
      <c r="K555" s="58">
        <v>1872</v>
      </c>
      <c r="L555" s="58">
        <v>940000</v>
      </c>
      <c r="M555" s="58">
        <v>599480</v>
      </c>
      <c r="N555" t="s">
        <v>104</v>
      </c>
    </row>
    <row r="556" spans="1:14" x14ac:dyDescent="0.25">
      <c r="A556">
        <v>2014</v>
      </c>
      <c r="B556">
        <v>8</v>
      </c>
      <c r="C556" t="s">
        <v>147</v>
      </c>
      <c r="D556" t="s">
        <v>166</v>
      </c>
      <c r="E556">
        <v>399</v>
      </c>
      <c r="F556" t="s">
        <v>122</v>
      </c>
      <c r="G556" t="s">
        <v>148</v>
      </c>
      <c r="H556">
        <v>483</v>
      </c>
      <c r="I556" t="s">
        <v>143</v>
      </c>
      <c r="J556" t="s">
        <v>143</v>
      </c>
      <c r="K556" s="58">
        <v>4785</v>
      </c>
      <c r="L556" s="58">
        <v>356040</v>
      </c>
      <c r="M556" s="58">
        <v>0</v>
      </c>
      <c r="N556" t="s">
        <v>104</v>
      </c>
    </row>
    <row r="557" spans="1:14" x14ac:dyDescent="0.25">
      <c r="A557">
        <v>2014</v>
      </c>
      <c r="B557">
        <v>8</v>
      </c>
      <c r="C557" t="s">
        <v>147</v>
      </c>
      <c r="D557" t="s">
        <v>166</v>
      </c>
      <c r="E557">
        <v>399</v>
      </c>
      <c r="F557" t="s">
        <v>111</v>
      </c>
      <c r="G557" t="s">
        <v>150</v>
      </c>
      <c r="H557">
        <v>619</v>
      </c>
      <c r="I557" t="s">
        <v>143</v>
      </c>
      <c r="J557" t="s">
        <v>143</v>
      </c>
      <c r="K557" s="58">
        <v>682</v>
      </c>
      <c r="L557" s="58">
        <v>309650</v>
      </c>
      <c r="M557" s="58">
        <v>162438</v>
      </c>
      <c r="N557" t="s">
        <v>104</v>
      </c>
    </row>
    <row r="558" spans="1:14" x14ac:dyDescent="0.25">
      <c r="A558">
        <v>2014</v>
      </c>
      <c r="B558">
        <v>8</v>
      </c>
      <c r="C558" t="s">
        <v>147</v>
      </c>
      <c r="D558" t="s">
        <v>166</v>
      </c>
      <c r="E558">
        <v>399</v>
      </c>
      <c r="F558" t="s">
        <v>111</v>
      </c>
      <c r="G558" t="s">
        <v>150</v>
      </c>
      <c r="H558">
        <v>620</v>
      </c>
      <c r="I558" t="s">
        <v>143</v>
      </c>
      <c r="J558" t="s">
        <v>143</v>
      </c>
      <c r="K558" s="58">
        <v>1683</v>
      </c>
      <c r="L558" s="58">
        <v>714125</v>
      </c>
      <c r="M558" s="58">
        <v>474695</v>
      </c>
      <c r="N558" t="s">
        <v>104</v>
      </c>
    </row>
    <row r="559" spans="1:14" x14ac:dyDescent="0.25">
      <c r="A559">
        <v>2014</v>
      </c>
      <c r="B559">
        <v>8</v>
      </c>
      <c r="C559" t="s">
        <v>147</v>
      </c>
      <c r="D559" t="s">
        <v>157</v>
      </c>
      <c r="E559">
        <v>725</v>
      </c>
      <c r="F559" t="s">
        <v>105</v>
      </c>
      <c r="G559" t="s">
        <v>148</v>
      </c>
      <c r="H559">
        <v>617</v>
      </c>
      <c r="I559" t="s">
        <v>143</v>
      </c>
      <c r="J559" t="s">
        <v>143</v>
      </c>
      <c r="K559" s="58">
        <v>1798</v>
      </c>
      <c r="L559" s="58">
        <v>542684</v>
      </c>
      <c r="M559" s="58">
        <v>23679</v>
      </c>
      <c r="N559" t="s">
        <v>104</v>
      </c>
    </row>
    <row r="560" spans="1:14" x14ac:dyDescent="0.25">
      <c r="A560">
        <v>2014</v>
      </c>
      <c r="B560">
        <v>8</v>
      </c>
      <c r="C560" t="s">
        <v>147</v>
      </c>
      <c r="D560" t="s">
        <v>157</v>
      </c>
      <c r="E560">
        <v>725</v>
      </c>
      <c r="F560" t="s">
        <v>105</v>
      </c>
      <c r="G560" t="s">
        <v>150</v>
      </c>
      <c r="H560">
        <v>617</v>
      </c>
      <c r="I560" t="s">
        <v>143</v>
      </c>
      <c r="J560" t="s">
        <v>143</v>
      </c>
      <c r="K560" s="58">
        <v>642</v>
      </c>
      <c r="L560" s="58">
        <v>207000</v>
      </c>
      <c r="M560" s="58">
        <v>15679</v>
      </c>
      <c r="N560" t="s">
        <v>104</v>
      </c>
    </row>
    <row r="561" spans="1:14" x14ac:dyDescent="0.25">
      <c r="A561">
        <v>2014</v>
      </c>
      <c r="B561">
        <v>8</v>
      </c>
      <c r="C561" t="s">
        <v>147</v>
      </c>
      <c r="D561" t="s">
        <v>157</v>
      </c>
      <c r="E561">
        <v>725</v>
      </c>
      <c r="F561" t="s">
        <v>122</v>
      </c>
      <c r="G561" t="s">
        <v>145</v>
      </c>
      <c r="H561">
        <v>483</v>
      </c>
      <c r="I561" t="s">
        <v>143</v>
      </c>
      <c r="J561" t="s">
        <v>143</v>
      </c>
      <c r="K561" s="58">
        <v>334</v>
      </c>
      <c r="L561" s="58">
        <v>15480</v>
      </c>
      <c r="M561" s="58">
        <v>0</v>
      </c>
      <c r="N561" t="s">
        <v>104</v>
      </c>
    </row>
    <row r="562" spans="1:14" x14ac:dyDescent="0.25">
      <c r="A562">
        <v>2014</v>
      </c>
      <c r="B562">
        <v>8</v>
      </c>
      <c r="C562" t="s">
        <v>147</v>
      </c>
      <c r="D562" t="s">
        <v>157</v>
      </c>
      <c r="E562">
        <v>725</v>
      </c>
      <c r="F562" t="s">
        <v>111</v>
      </c>
      <c r="G562" t="s">
        <v>150</v>
      </c>
      <c r="H562">
        <v>619</v>
      </c>
      <c r="I562" t="s">
        <v>143</v>
      </c>
      <c r="J562" t="s">
        <v>143</v>
      </c>
      <c r="K562">
        <v>952</v>
      </c>
      <c r="L562" s="58">
        <v>278685</v>
      </c>
      <c r="M562" s="58">
        <v>4189</v>
      </c>
      <c r="N562" t="s">
        <v>104</v>
      </c>
    </row>
    <row r="563" spans="1:14" x14ac:dyDescent="0.25">
      <c r="A563">
        <v>2014</v>
      </c>
      <c r="B563">
        <v>8</v>
      </c>
      <c r="C563" t="s">
        <v>147</v>
      </c>
      <c r="D563" t="s">
        <v>157</v>
      </c>
      <c r="E563">
        <v>725</v>
      </c>
      <c r="F563" t="s">
        <v>111</v>
      </c>
      <c r="G563" t="s">
        <v>150</v>
      </c>
      <c r="H563">
        <v>620</v>
      </c>
      <c r="I563" t="s">
        <v>143</v>
      </c>
      <c r="J563" t="s">
        <v>143</v>
      </c>
      <c r="K563" s="58">
        <v>1070</v>
      </c>
      <c r="L563" s="58">
        <v>285650</v>
      </c>
      <c r="M563" s="58">
        <v>0</v>
      </c>
      <c r="N563" t="s">
        <v>104</v>
      </c>
    </row>
    <row r="564" spans="1:14" x14ac:dyDescent="0.25">
      <c r="A564">
        <v>2014</v>
      </c>
      <c r="B564">
        <v>8</v>
      </c>
      <c r="C564" t="s">
        <v>147</v>
      </c>
      <c r="D564" t="s">
        <v>157</v>
      </c>
      <c r="E564">
        <v>725</v>
      </c>
      <c r="F564" t="s">
        <v>111</v>
      </c>
      <c r="G564" t="s">
        <v>151</v>
      </c>
      <c r="H564">
        <v>620</v>
      </c>
      <c r="I564" t="s">
        <v>143</v>
      </c>
      <c r="J564" t="s">
        <v>143</v>
      </c>
      <c r="K564">
        <v>108</v>
      </c>
      <c r="L564" s="58">
        <v>28565</v>
      </c>
      <c r="M564">
        <v>0</v>
      </c>
      <c r="N564" t="s">
        <v>104</v>
      </c>
    </row>
    <row r="565" spans="1:14" x14ac:dyDescent="0.25">
      <c r="A565">
        <v>2014</v>
      </c>
      <c r="B565">
        <v>8</v>
      </c>
      <c r="C565" t="s">
        <v>147</v>
      </c>
      <c r="D565" t="s">
        <v>168</v>
      </c>
      <c r="E565">
        <v>160</v>
      </c>
      <c r="F565" t="s">
        <v>105</v>
      </c>
      <c r="G565" t="s">
        <v>148</v>
      </c>
      <c r="H565">
        <v>617</v>
      </c>
      <c r="I565" t="s">
        <v>143</v>
      </c>
      <c r="J565" t="s">
        <v>143</v>
      </c>
      <c r="K565" s="58">
        <v>1457</v>
      </c>
      <c r="L565" s="58">
        <v>1004337</v>
      </c>
      <c r="M565" s="58">
        <v>1773</v>
      </c>
      <c r="N565" t="s">
        <v>104</v>
      </c>
    </row>
    <row r="566" spans="1:14" x14ac:dyDescent="0.25">
      <c r="A566">
        <v>2014</v>
      </c>
      <c r="B566">
        <v>8</v>
      </c>
      <c r="C566" t="s">
        <v>147</v>
      </c>
      <c r="D566" t="s">
        <v>168</v>
      </c>
      <c r="E566">
        <v>160</v>
      </c>
      <c r="F566" t="s">
        <v>122</v>
      </c>
      <c r="G566" t="s">
        <v>148</v>
      </c>
      <c r="H566">
        <v>483</v>
      </c>
      <c r="I566" t="s">
        <v>143</v>
      </c>
      <c r="J566" t="s">
        <v>143</v>
      </c>
      <c r="K566">
        <v>200</v>
      </c>
      <c r="L566" s="58">
        <v>30960</v>
      </c>
      <c r="M566" s="58">
        <v>0</v>
      </c>
      <c r="N566" t="s">
        <v>104</v>
      </c>
    </row>
    <row r="567" spans="1:14" x14ac:dyDescent="0.25">
      <c r="A567">
        <v>2014</v>
      </c>
      <c r="B567">
        <v>8</v>
      </c>
      <c r="C567" t="s">
        <v>147</v>
      </c>
      <c r="D567" t="s">
        <v>217</v>
      </c>
      <c r="E567">
        <v>531</v>
      </c>
      <c r="F567" t="s">
        <v>110</v>
      </c>
      <c r="G567" t="s">
        <v>151</v>
      </c>
      <c r="H567">
        <v>556</v>
      </c>
      <c r="I567" t="s">
        <v>143</v>
      </c>
      <c r="J567" t="s">
        <v>143</v>
      </c>
      <c r="K567" s="58">
        <v>102</v>
      </c>
      <c r="L567" s="58">
        <v>47000</v>
      </c>
      <c r="M567" s="58">
        <v>0</v>
      </c>
      <c r="N567" t="s">
        <v>104</v>
      </c>
    </row>
    <row r="568" spans="1:14" x14ac:dyDescent="0.25">
      <c r="A568">
        <v>2014</v>
      </c>
      <c r="B568">
        <v>8</v>
      </c>
      <c r="C568" t="s">
        <v>147</v>
      </c>
      <c r="D568" t="s">
        <v>161</v>
      </c>
      <c r="E568">
        <v>329</v>
      </c>
      <c r="F568" t="s">
        <v>105</v>
      </c>
      <c r="G568" t="s">
        <v>148</v>
      </c>
      <c r="H568">
        <v>617</v>
      </c>
      <c r="I568" t="s">
        <v>143</v>
      </c>
      <c r="J568" t="s">
        <v>143</v>
      </c>
      <c r="K568" s="58">
        <v>1578</v>
      </c>
      <c r="L568" s="58">
        <v>795670</v>
      </c>
      <c r="M568" s="58">
        <v>104301</v>
      </c>
      <c r="N568" t="s">
        <v>104</v>
      </c>
    </row>
    <row r="569" spans="1:14" x14ac:dyDescent="0.25">
      <c r="A569">
        <v>2014</v>
      </c>
      <c r="B569">
        <v>8</v>
      </c>
      <c r="C569" t="s">
        <v>147</v>
      </c>
      <c r="D569" t="s">
        <v>161</v>
      </c>
      <c r="E569" s="58">
        <v>329</v>
      </c>
      <c r="F569" t="s">
        <v>114</v>
      </c>
      <c r="G569" t="s">
        <v>150</v>
      </c>
      <c r="H569">
        <v>218</v>
      </c>
      <c r="I569" t="s">
        <v>143</v>
      </c>
      <c r="J569" t="s">
        <v>143</v>
      </c>
      <c r="K569">
        <v>182</v>
      </c>
      <c r="L569" s="58">
        <v>54000</v>
      </c>
      <c r="M569" s="58">
        <v>31910</v>
      </c>
      <c r="N569" t="s">
        <v>104</v>
      </c>
    </row>
    <row r="570" spans="1:14" x14ac:dyDescent="0.25">
      <c r="A570">
        <v>2014</v>
      </c>
      <c r="B570">
        <v>8</v>
      </c>
      <c r="C570" t="s">
        <v>147</v>
      </c>
      <c r="D570" t="s">
        <v>161</v>
      </c>
      <c r="E570" s="58">
        <v>329</v>
      </c>
      <c r="F570" t="s">
        <v>114</v>
      </c>
      <c r="G570" t="s">
        <v>150</v>
      </c>
      <c r="H570">
        <v>640</v>
      </c>
      <c r="I570" t="s">
        <v>143</v>
      </c>
      <c r="J570" t="s">
        <v>143</v>
      </c>
      <c r="K570">
        <v>443</v>
      </c>
      <c r="L570" s="58">
        <v>273560</v>
      </c>
      <c r="M570" s="58">
        <v>87290</v>
      </c>
      <c r="N570" t="s">
        <v>104</v>
      </c>
    </row>
    <row r="571" spans="1:14" x14ac:dyDescent="0.25">
      <c r="A571">
        <v>2014</v>
      </c>
      <c r="B571">
        <v>8</v>
      </c>
      <c r="C571" t="s">
        <v>147</v>
      </c>
      <c r="D571" t="s">
        <v>161</v>
      </c>
      <c r="E571" s="58">
        <v>329</v>
      </c>
      <c r="F571" t="s">
        <v>122</v>
      </c>
      <c r="G571" t="s">
        <v>145</v>
      </c>
      <c r="H571">
        <v>483</v>
      </c>
      <c r="I571" t="s">
        <v>143</v>
      </c>
      <c r="J571" t="s">
        <v>143</v>
      </c>
      <c r="K571">
        <v>165</v>
      </c>
      <c r="L571" s="58">
        <v>7740</v>
      </c>
      <c r="M571">
        <v>0</v>
      </c>
      <c r="N571" t="s">
        <v>104</v>
      </c>
    </row>
    <row r="572" spans="1:14" x14ac:dyDescent="0.25">
      <c r="A572">
        <v>2014</v>
      </c>
      <c r="B572">
        <v>8</v>
      </c>
      <c r="C572" t="s">
        <v>147</v>
      </c>
      <c r="D572" t="s">
        <v>161</v>
      </c>
      <c r="E572" s="58">
        <v>329</v>
      </c>
      <c r="F572" t="s">
        <v>111</v>
      </c>
      <c r="G572" t="s">
        <v>150</v>
      </c>
      <c r="H572">
        <v>619</v>
      </c>
      <c r="I572" t="s">
        <v>143</v>
      </c>
      <c r="J572" t="s">
        <v>143</v>
      </c>
      <c r="K572">
        <v>189</v>
      </c>
      <c r="L572" s="58">
        <v>92895</v>
      </c>
      <c r="M572" s="58">
        <v>39637</v>
      </c>
      <c r="N572" t="s">
        <v>104</v>
      </c>
    </row>
    <row r="573" spans="1:14" x14ac:dyDescent="0.25">
      <c r="A573">
        <v>2014</v>
      </c>
      <c r="B573">
        <v>8</v>
      </c>
      <c r="C573" t="s">
        <v>147</v>
      </c>
      <c r="D573" t="s">
        <v>161</v>
      </c>
      <c r="E573">
        <v>329</v>
      </c>
      <c r="F573" t="s">
        <v>111</v>
      </c>
      <c r="G573" t="s">
        <v>150</v>
      </c>
      <c r="H573">
        <v>620</v>
      </c>
      <c r="I573" t="s">
        <v>143</v>
      </c>
      <c r="J573" t="s">
        <v>143</v>
      </c>
      <c r="K573">
        <v>588</v>
      </c>
      <c r="L573" s="58">
        <v>257085</v>
      </c>
      <c r="M573" s="58">
        <v>104724</v>
      </c>
      <c r="N573" t="s">
        <v>104</v>
      </c>
    </row>
    <row r="574" spans="1:14" x14ac:dyDescent="0.25">
      <c r="A574">
        <v>2014</v>
      </c>
      <c r="B574">
        <v>8</v>
      </c>
      <c r="C574" t="s">
        <v>147</v>
      </c>
      <c r="D574" t="s">
        <v>161</v>
      </c>
      <c r="E574">
        <v>329</v>
      </c>
      <c r="F574" t="s">
        <v>111</v>
      </c>
      <c r="G574" t="s">
        <v>151</v>
      </c>
      <c r="H574">
        <v>620</v>
      </c>
      <c r="I574" t="s">
        <v>143</v>
      </c>
      <c r="J574" t="s">
        <v>143</v>
      </c>
      <c r="K574" s="58">
        <v>70</v>
      </c>
      <c r="L574" s="58">
        <v>28565</v>
      </c>
      <c r="M574" s="58">
        <v>0</v>
      </c>
      <c r="N574" t="s">
        <v>104</v>
      </c>
    </row>
    <row r="575" spans="1:14" x14ac:dyDescent="0.25">
      <c r="A575">
        <v>2014</v>
      </c>
      <c r="B575">
        <v>8</v>
      </c>
      <c r="C575" t="s">
        <v>147</v>
      </c>
      <c r="D575" t="s">
        <v>169</v>
      </c>
      <c r="E575">
        <v>8</v>
      </c>
      <c r="F575" t="s">
        <v>114</v>
      </c>
      <c r="G575" t="s">
        <v>151</v>
      </c>
      <c r="H575">
        <v>218</v>
      </c>
      <c r="I575" t="s">
        <v>143</v>
      </c>
      <c r="J575" t="s">
        <v>143</v>
      </c>
      <c r="K575" s="58">
        <v>34</v>
      </c>
      <c r="L575" s="58">
        <v>81000</v>
      </c>
      <c r="M575" s="58">
        <v>0</v>
      </c>
      <c r="N575" t="s">
        <v>104</v>
      </c>
    </row>
    <row r="576" spans="1:14" x14ac:dyDescent="0.25">
      <c r="A576">
        <v>2014</v>
      </c>
      <c r="B576">
        <v>8</v>
      </c>
      <c r="C576" t="s">
        <v>147</v>
      </c>
      <c r="D576" t="s">
        <v>169</v>
      </c>
      <c r="E576">
        <v>8</v>
      </c>
      <c r="F576" t="s">
        <v>114</v>
      </c>
      <c r="G576" t="s">
        <v>170</v>
      </c>
      <c r="H576">
        <v>218</v>
      </c>
      <c r="I576" t="s">
        <v>143</v>
      </c>
      <c r="J576" t="s">
        <v>143</v>
      </c>
      <c r="K576">
        <v>31</v>
      </c>
      <c r="L576" s="58">
        <v>54000</v>
      </c>
      <c r="M576">
        <v>0</v>
      </c>
      <c r="N576" t="s">
        <v>104</v>
      </c>
    </row>
    <row r="577" spans="1:14" x14ac:dyDescent="0.25">
      <c r="A577">
        <v>2014</v>
      </c>
      <c r="B577">
        <v>8</v>
      </c>
      <c r="C577" t="s">
        <v>147</v>
      </c>
      <c r="D577" t="s">
        <v>169</v>
      </c>
      <c r="E577">
        <v>8</v>
      </c>
      <c r="F577" t="s">
        <v>110</v>
      </c>
      <c r="G577" t="s">
        <v>170</v>
      </c>
      <c r="H577">
        <v>556</v>
      </c>
      <c r="I577" t="s">
        <v>143</v>
      </c>
      <c r="J577" t="s">
        <v>143</v>
      </c>
      <c r="K577" s="58">
        <v>72</v>
      </c>
      <c r="L577" s="58">
        <v>188000</v>
      </c>
      <c r="M577">
        <v>0</v>
      </c>
      <c r="N577" t="s">
        <v>104</v>
      </c>
    </row>
    <row r="578" spans="1:14" x14ac:dyDescent="0.25">
      <c r="A578">
        <v>2014</v>
      </c>
      <c r="B578">
        <v>8</v>
      </c>
      <c r="C578" t="s">
        <v>147</v>
      </c>
      <c r="D578" t="s">
        <v>171</v>
      </c>
      <c r="E578" s="58">
        <v>484</v>
      </c>
      <c r="F578" t="s">
        <v>114</v>
      </c>
      <c r="G578" t="s">
        <v>150</v>
      </c>
      <c r="H578">
        <v>218</v>
      </c>
      <c r="I578" t="s">
        <v>143</v>
      </c>
      <c r="J578" t="s">
        <v>143</v>
      </c>
      <c r="K578" s="58">
        <v>2506</v>
      </c>
      <c r="L578" s="58">
        <v>531617</v>
      </c>
      <c r="M578" s="58">
        <v>381022</v>
      </c>
      <c r="N578" t="s">
        <v>104</v>
      </c>
    </row>
    <row r="579" spans="1:14" x14ac:dyDescent="0.25">
      <c r="A579">
        <v>2014</v>
      </c>
      <c r="B579">
        <v>8</v>
      </c>
      <c r="C579" t="s">
        <v>147</v>
      </c>
      <c r="D579" t="s">
        <v>152</v>
      </c>
      <c r="E579">
        <v>59</v>
      </c>
      <c r="F579" t="s">
        <v>110</v>
      </c>
      <c r="G579" t="s">
        <v>151</v>
      </c>
      <c r="H579">
        <v>556</v>
      </c>
      <c r="I579" t="s">
        <v>143</v>
      </c>
      <c r="J579" t="s">
        <v>143</v>
      </c>
      <c r="K579">
        <v>24</v>
      </c>
      <c r="L579" s="58">
        <v>47000</v>
      </c>
      <c r="M579">
        <v>0</v>
      </c>
      <c r="N579" t="s">
        <v>104</v>
      </c>
    </row>
    <row r="580" spans="1:14" x14ac:dyDescent="0.25">
      <c r="A580">
        <v>2014</v>
      </c>
      <c r="B580">
        <v>8</v>
      </c>
      <c r="C580" t="s">
        <v>147</v>
      </c>
      <c r="D580" t="s">
        <v>152</v>
      </c>
      <c r="E580">
        <v>59</v>
      </c>
      <c r="F580" t="s">
        <v>122</v>
      </c>
      <c r="G580" t="s">
        <v>148</v>
      </c>
      <c r="H580">
        <v>483</v>
      </c>
      <c r="I580" t="s">
        <v>143</v>
      </c>
      <c r="J580" t="s">
        <v>143</v>
      </c>
      <c r="K580" s="58">
        <v>4869</v>
      </c>
      <c r="L580" s="58">
        <v>1447380</v>
      </c>
      <c r="M580" s="58">
        <v>3472</v>
      </c>
      <c r="N580" t="s">
        <v>104</v>
      </c>
    </row>
    <row r="581" spans="1:14" x14ac:dyDescent="0.25">
      <c r="A581">
        <v>2014</v>
      </c>
      <c r="B581">
        <v>8</v>
      </c>
      <c r="C581" t="s">
        <v>147</v>
      </c>
      <c r="D581" t="s">
        <v>268</v>
      </c>
      <c r="E581">
        <v>235</v>
      </c>
      <c r="F581" t="s">
        <v>122</v>
      </c>
      <c r="G581" t="s">
        <v>145</v>
      </c>
      <c r="H581">
        <v>483</v>
      </c>
      <c r="I581" t="s">
        <v>143</v>
      </c>
      <c r="J581" t="s">
        <v>143</v>
      </c>
      <c r="K581">
        <v>67</v>
      </c>
      <c r="L581" s="58">
        <v>7740</v>
      </c>
      <c r="M581" s="58">
        <v>0</v>
      </c>
      <c r="N581" t="s">
        <v>104</v>
      </c>
    </row>
    <row r="582" spans="1:14" x14ac:dyDescent="0.25">
      <c r="A582">
        <v>2014</v>
      </c>
      <c r="B582">
        <v>8</v>
      </c>
      <c r="C582" t="s">
        <v>147</v>
      </c>
      <c r="D582" t="s">
        <v>144</v>
      </c>
      <c r="E582">
        <v>261</v>
      </c>
      <c r="F582" t="s">
        <v>105</v>
      </c>
      <c r="G582" t="s">
        <v>148</v>
      </c>
      <c r="H582">
        <v>617</v>
      </c>
      <c r="I582" t="s">
        <v>143</v>
      </c>
      <c r="J582" t="s">
        <v>143</v>
      </c>
      <c r="K582">
        <v>557</v>
      </c>
      <c r="L582" s="58">
        <v>343856</v>
      </c>
      <c r="M582" s="58">
        <v>6681</v>
      </c>
      <c r="N582" t="s">
        <v>104</v>
      </c>
    </row>
    <row r="583" spans="1:14" x14ac:dyDescent="0.25">
      <c r="A583">
        <v>2014</v>
      </c>
      <c r="B583">
        <v>8</v>
      </c>
      <c r="C583" t="s">
        <v>147</v>
      </c>
      <c r="D583" t="s">
        <v>144</v>
      </c>
      <c r="E583">
        <v>261</v>
      </c>
      <c r="F583" t="s">
        <v>105</v>
      </c>
      <c r="G583" t="s">
        <v>150</v>
      </c>
      <c r="H583">
        <v>617</v>
      </c>
      <c r="I583" t="s">
        <v>143</v>
      </c>
      <c r="J583" t="s">
        <v>143</v>
      </c>
      <c r="K583">
        <v>192</v>
      </c>
      <c r="L583" s="58">
        <v>41400</v>
      </c>
      <c r="M583" s="58">
        <v>3561</v>
      </c>
      <c r="N583" t="s">
        <v>104</v>
      </c>
    </row>
    <row r="584" spans="1:14" x14ac:dyDescent="0.25">
      <c r="A584">
        <v>2014</v>
      </c>
      <c r="B584">
        <v>8</v>
      </c>
      <c r="C584" t="s">
        <v>147</v>
      </c>
      <c r="D584" t="s">
        <v>144</v>
      </c>
      <c r="E584">
        <v>261</v>
      </c>
      <c r="F584" t="s">
        <v>122</v>
      </c>
      <c r="G584" t="s">
        <v>148</v>
      </c>
      <c r="H584">
        <v>483</v>
      </c>
      <c r="I584" t="s">
        <v>143</v>
      </c>
      <c r="J584" t="s">
        <v>143</v>
      </c>
      <c r="K584" s="58">
        <v>5778</v>
      </c>
      <c r="L584" s="58">
        <v>650420</v>
      </c>
      <c r="M584" s="58">
        <v>24707</v>
      </c>
      <c r="N584" t="s">
        <v>104</v>
      </c>
    </row>
    <row r="585" spans="1:14" x14ac:dyDescent="0.25">
      <c r="A585">
        <v>2014</v>
      </c>
      <c r="B585">
        <v>8</v>
      </c>
      <c r="C585" t="s">
        <v>147</v>
      </c>
      <c r="D585" t="s">
        <v>144</v>
      </c>
      <c r="E585">
        <v>261</v>
      </c>
      <c r="F585" t="s">
        <v>122</v>
      </c>
      <c r="G585" t="s">
        <v>145</v>
      </c>
      <c r="H585">
        <v>483</v>
      </c>
      <c r="I585" t="s">
        <v>143</v>
      </c>
      <c r="J585" t="s">
        <v>143</v>
      </c>
      <c r="K585" s="58">
        <v>557</v>
      </c>
      <c r="L585" s="58">
        <v>61920</v>
      </c>
      <c r="M585">
        <v>0</v>
      </c>
      <c r="N585" t="s">
        <v>104</v>
      </c>
    </row>
    <row r="586" spans="1:14" x14ac:dyDescent="0.25">
      <c r="A586">
        <v>2014</v>
      </c>
      <c r="B586">
        <v>8</v>
      </c>
      <c r="C586" t="s">
        <v>147</v>
      </c>
      <c r="D586" t="s">
        <v>269</v>
      </c>
      <c r="E586" s="58">
        <v>265</v>
      </c>
      <c r="F586" t="s">
        <v>122</v>
      </c>
      <c r="G586" t="s">
        <v>145</v>
      </c>
      <c r="H586">
        <v>483</v>
      </c>
      <c r="I586" t="s">
        <v>143</v>
      </c>
      <c r="J586" t="s">
        <v>143</v>
      </c>
      <c r="K586">
        <v>134</v>
      </c>
      <c r="L586" s="58">
        <v>15480</v>
      </c>
      <c r="M586">
        <v>0</v>
      </c>
      <c r="N586" t="s">
        <v>104</v>
      </c>
    </row>
    <row r="587" spans="1:14" x14ac:dyDescent="0.25">
      <c r="A587">
        <v>2014</v>
      </c>
      <c r="B587">
        <v>8</v>
      </c>
      <c r="C587" t="s">
        <v>147</v>
      </c>
      <c r="D587" t="s">
        <v>172</v>
      </c>
      <c r="E587">
        <v>329</v>
      </c>
      <c r="F587" t="s">
        <v>114</v>
      </c>
      <c r="G587" t="s">
        <v>150</v>
      </c>
      <c r="H587">
        <v>218</v>
      </c>
      <c r="I587" t="s">
        <v>143</v>
      </c>
      <c r="J587" t="s">
        <v>143</v>
      </c>
      <c r="K587" s="58">
        <v>678</v>
      </c>
      <c r="L587" s="58">
        <v>189000</v>
      </c>
      <c r="M587" s="58">
        <v>86925</v>
      </c>
      <c r="N587" t="s">
        <v>104</v>
      </c>
    </row>
    <row r="588" spans="1:14" x14ac:dyDescent="0.25">
      <c r="A588">
        <v>2014</v>
      </c>
      <c r="B588">
        <v>8</v>
      </c>
      <c r="C588" t="s">
        <v>147</v>
      </c>
      <c r="D588" t="s">
        <v>172</v>
      </c>
      <c r="E588" s="58">
        <v>329</v>
      </c>
      <c r="F588" t="s">
        <v>110</v>
      </c>
      <c r="G588" t="s">
        <v>151</v>
      </c>
      <c r="H588">
        <v>556</v>
      </c>
      <c r="I588" t="s">
        <v>143</v>
      </c>
      <c r="J588" t="s">
        <v>143</v>
      </c>
      <c r="K588">
        <v>156</v>
      </c>
      <c r="L588" s="58">
        <v>94000</v>
      </c>
      <c r="M588">
        <v>0</v>
      </c>
      <c r="N588" t="s">
        <v>104</v>
      </c>
    </row>
    <row r="589" spans="1:14" x14ac:dyDescent="0.25">
      <c r="A589">
        <v>2014</v>
      </c>
      <c r="B589">
        <v>8</v>
      </c>
      <c r="C589" t="s">
        <v>147</v>
      </c>
      <c r="D589" t="s">
        <v>172</v>
      </c>
      <c r="E589">
        <v>329</v>
      </c>
      <c r="F589" t="s">
        <v>122</v>
      </c>
      <c r="G589" t="s">
        <v>148</v>
      </c>
      <c r="H589">
        <v>483</v>
      </c>
      <c r="I589" t="s">
        <v>143</v>
      </c>
      <c r="J589" t="s">
        <v>143</v>
      </c>
      <c r="K589">
        <v>119</v>
      </c>
      <c r="L589" s="58">
        <v>7740</v>
      </c>
      <c r="M589">
        <v>0</v>
      </c>
      <c r="N589" t="s">
        <v>104</v>
      </c>
    </row>
    <row r="590" spans="1:14" x14ac:dyDescent="0.25">
      <c r="A590">
        <v>2014</v>
      </c>
      <c r="B590">
        <v>8</v>
      </c>
      <c r="C590" t="s">
        <v>147</v>
      </c>
      <c r="D590" t="s">
        <v>172</v>
      </c>
      <c r="E590">
        <v>329</v>
      </c>
      <c r="F590" t="s">
        <v>122</v>
      </c>
      <c r="G590" t="s">
        <v>145</v>
      </c>
      <c r="H590">
        <v>483</v>
      </c>
      <c r="I590" t="s">
        <v>143</v>
      </c>
      <c r="J590" t="s">
        <v>143</v>
      </c>
      <c r="K590">
        <v>185</v>
      </c>
      <c r="L590" s="58">
        <v>15480</v>
      </c>
      <c r="M590">
        <v>0</v>
      </c>
      <c r="N590" t="s">
        <v>104</v>
      </c>
    </row>
    <row r="591" spans="1:14" x14ac:dyDescent="0.25">
      <c r="A591">
        <v>2014</v>
      </c>
      <c r="B591">
        <v>8</v>
      </c>
      <c r="C591" t="s">
        <v>147</v>
      </c>
      <c r="D591" t="s">
        <v>172</v>
      </c>
      <c r="E591">
        <v>329</v>
      </c>
      <c r="F591" t="s">
        <v>111</v>
      </c>
      <c r="G591" t="s">
        <v>151</v>
      </c>
      <c r="H591">
        <v>620</v>
      </c>
      <c r="I591" t="s">
        <v>143</v>
      </c>
      <c r="J591" t="s">
        <v>143</v>
      </c>
      <c r="K591">
        <v>180</v>
      </c>
      <c r="L591" s="58">
        <v>85695</v>
      </c>
      <c r="M591" s="58">
        <v>0</v>
      </c>
      <c r="N591" t="s">
        <v>104</v>
      </c>
    </row>
    <row r="592" spans="1:14" x14ac:dyDescent="0.25">
      <c r="A592">
        <v>2014</v>
      </c>
      <c r="B592">
        <v>8</v>
      </c>
      <c r="C592" t="s">
        <v>147</v>
      </c>
      <c r="D592" t="s">
        <v>173</v>
      </c>
      <c r="E592" s="58">
        <v>117</v>
      </c>
      <c r="F592" t="s">
        <v>122</v>
      </c>
      <c r="G592" t="s">
        <v>148</v>
      </c>
      <c r="H592">
        <v>483</v>
      </c>
      <c r="I592" t="s">
        <v>143</v>
      </c>
      <c r="J592" t="s">
        <v>143</v>
      </c>
      <c r="K592" s="58">
        <v>4475</v>
      </c>
      <c r="L592" s="58">
        <v>804960</v>
      </c>
      <c r="M592" s="58">
        <v>8380</v>
      </c>
      <c r="N592" t="s">
        <v>104</v>
      </c>
    </row>
    <row r="593" spans="1:14" x14ac:dyDescent="0.25">
      <c r="A593">
        <v>2014</v>
      </c>
      <c r="B593">
        <v>8</v>
      </c>
      <c r="C593" t="s">
        <v>147</v>
      </c>
      <c r="D593" t="s">
        <v>173</v>
      </c>
      <c r="E593">
        <v>117</v>
      </c>
      <c r="F593" t="s">
        <v>122</v>
      </c>
      <c r="G593" t="s">
        <v>145</v>
      </c>
      <c r="H593">
        <v>483</v>
      </c>
      <c r="I593" t="s">
        <v>143</v>
      </c>
      <c r="J593" t="s">
        <v>143</v>
      </c>
      <c r="K593">
        <v>36</v>
      </c>
      <c r="L593" s="58">
        <v>7740</v>
      </c>
      <c r="M593">
        <v>0</v>
      </c>
      <c r="N593" t="s">
        <v>104</v>
      </c>
    </row>
    <row r="594" spans="1:14" x14ac:dyDescent="0.25">
      <c r="A594">
        <v>2014</v>
      </c>
      <c r="B594">
        <v>8</v>
      </c>
      <c r="C594" t="s">
        <v>147</v>
      </c>
      <c r="D594" t="s">
        <v>163</v>
      </c>
      <c r="E594" s="58">
        <v>195</v>
      </c>
      <c r="F594" t="s">
        <v>114</v>
      </c>
      <c r="G594" t="s">
        <v>150</v>
      </c>
      <c r="H594">
        <v>218</v>
      </c>
      <c r="I594" t="s">
        <v>143</v>
      </c>
      <c r="J594" t="s">
        <v>143</v>
      </c>
      <c r="K594" s="58">
        <v>129</v>
      </c>
      <c r="L594" s="58">
        <v>54000</v>
      </c>
      <c r="M594" s="58">
        <v>35554</v>
      </c>
      <c r="N594" t="s">
        <v>104</v>
      </c>
    </row>
    <row r="595" spans="1:14" x14ac:dyDescent="0.25">
      <c r="A595">
        <v>2014</v>
      </c>
      <c r="B595">
        <v>8</v>
      </c>
      <c r="C595" t="s">
        <v>147</v>
      </c>
      <c r="D595" t="s">
        <v>163</v>
      </c>
      <c r="E595" s="58">
        <v>195</v>
      </c>
      <c r="F595" t="s">
        <v>114</v>
      </c>
      <c r="G595" t="s">
        <v>150</v>
      </c>
      <c r="H595">
        <v>640</v>
      </c>
      <c r="I595" t="s">
        <v>143</v>
      </c>
      <c r="J595" t="s">
        <v>143</v>
      </c>
      <c r="K595" s="58">
        <v>23</v>
      </c>
      <c r="L595" s="58">
        <v>34195</v>
      </c>
      <c r="M595" s="58">
        <v>9626</v>
      </c>
      <c r="N595" t="s">
        <v>104</v>
      </c>
    </row>
    <row r="596" spans="1:14" x14ac:dyDescent="0.25">
      <c r="A596">
        <v>2014</v>
      </c>
      <c r="B596">
        <v>8</v>
      </c>
      <c r="C596" t="s">
        <v>147</v>
      </c>
      <c r="D596" t="s">
        <v>174</v>
      </c>
      <c r="E596">
        <v>571</v>
      </c>
      <c r="F596" t="s">
        <v>105</v>
      </c>
      <c r="G596" t="s">
        <v>148</v>
      </c>
      <c r="H596">
        <v>617</v>
      </c>
      <c r="I596" t="s">
        <v>143</v>
      </c>
      <c r="J596" t="s">
        <v>143</v>
      </c>
      <c r="K596" s="58">
        <v>10832</v>
      </c>
      <c r="L596" s="58">
        <v>3941290</v>
      </c>
      <c r="M596" s="58">
        <v>2449</v>
      </c>
      <c r="N596" t="s">
        <v>104</v>
      </c>
    </row>
    <row r="597" spans="1:14" x14ac:dyDescent="0.25">
      <c r="A597">
        <v>2014</v>
      </c>
      <c r="B597">
        <v>8</v>
      </c>
      <c r="C597" t="s">
        <v>147</v>
      </c>
      <c r="D597" t="s">
        <v>174</v>
      </c>
      <c r="E597" s="58">
        <v>571</v>
      </c>
      <c r="F597" t="s">
        <v>105</v>
      </c>
      <c r="G597" t="s">
        <v>150</v>
      </c>
      <c r="H597">
        <v>617</v>
      </c>
      <c r="I597" t="s">
        <v>143</v>
      </c>
      <c r="J597" t="s">
        <v>143</v>
      </c>
      <c r="K597" s="58">
        <v>1971</v>
      </c>
      <c r="L597" s="58">
        <v>828000</v>
      </c>
      <c r="M597" s="58">
        <v>0</v>
      </c>
      <c r="N597" t="s">
        <v>104</v>
      </c>
    </row>
    <row r="598" spans="1:14" x14ac:dyDescent="0.25">
      <c r="A598">
        <v>2014</v>
      </c>
      <c r="B598">
        <v>8</v>
      </c>
      <c r="C598" t="s">
        <v>147</v>
      </c>
      <c r="D598" t="s">
        <v>175</v>
      </c>
      <c r="E598">
        <v>457</v>
      </c>
      <c r="F598" t="s">
        <v>114</v>
      </c>
      <c r="G598" t="s">
        <v>151</v>
      </c>
      <c r="H598">
        <v>218</v>
      </c>
      <c r="I598" t="s">
        <v>143</v>
      </c>
      <c r="J598" t="s">
        <v>143</v>
      </c>
      <c r="K598" s="58">
        <v>229</v>
      </c>
      <c r="L598" s="58">
        <v>54000</v>
      </c>
      <c r="M598">
        <v>0</v>
      </c>
      <c r="N598" t="s">
        <v>104</v>
      </c>
    </row>
    <row r="599" spans="1:14" x14ac:dyDescent="0.25">
      <c r="A599">
        <v>2014</v>
      </c>
      <c r="B599">
        <v>8</v>
      </c>
      <c r="C599" t="s">
        <v>147</v>
      </c>
      <c r="D599" t="s">
        <v>175</v>
      </c>
      <c r="E599" s="58">
        <v>457</v>
      </c>
      <c r="F599" t="s">
        <v>110</v>
      </c>
      <c r="G599" t="s">
        <v>151</v>
      </c>
      <c r="H599">
        <v>556</v>
      </c>
      <c r="I599" t="s">
        <v>143</v>
      </c>
      <c r="J599" t="s">
        <v>143</v>
      </c>
      <c r="K599" s="58">
        <v>96</v>
      </c>
      <c r="L599" s="58">
        <v>47000</v>
      </c>
      <c r="M599" s="58">
        <v>0</v>
      </c>
      <c r="N599" t="s">
        <v>104</v>
      </c>
    </row>
    <row r="600" spans="1:14" x14ac:dyDescent="0.25">
      <c r="A600">
        <v>2014</v>
      </c>
      <c r="B600">
        <v>8</v>
      </c>
      <c r="C600" t="s">
        <v>147</v>
      </c>
      <c r="D600" t="s">
        <v>176</v>
      </c>
      <c r="E600">
        <v>442</v>
      </c>
      <c r="F600" t="s">
        <v>114</v>
      </c>
      <c r="G600" t="s">
        <v>150</v>
      </c>
      <c r="H600">
        <v>218</v>
      </c>
      <c r="I600" t="s">
        <v>143</v>
      </c>
      <c r="J600" t="s">
        <v>143</v>
      </c>
      <c r="K600" s="58">
        <v>944</v>
      </c>
      <c r="L600" s="58">
        <v>216000</v>
      </c>
      <c r="M600" s="58">
        <v>139914</v>
      </c>
      <c r="N600" t="s">
        <v>104</v>
      </c>
    </row>
    <row r="601" spans="1:14" x14ac:dyDescent="0.25">
      <c r="A601">
        <v>2014</v>
      </c>
      <c r="B601">
        <v>8</v>
      </c>
      <c r="C601" t="s">
        <v>147</v>
      </c>
      <c r="D601" t="s">
        <v>176</v>
      </c>
      <c r="E601">
        <v>442</v>
      </c>
      <c r="F601" t="s">
        <v>122</v>
      </c>
      <c r="G601" t="s">
        <v>148</v>
      </c>
      <c r="H601">
        <v>483</v>
      </c>
      <c r="I601" t="s">
        <v>143</v>
      </c>
      <c r="J601" t="s">
        <v>143</v>
      </c>
      <c r="K601" s="58">
        <v>2210</v>
      </c>
      <c r="L601" s="58">
        <v>154800</v>
      </c>
      <c r="M601" s="58">
        <v>11935</v>
      </c>
      <c r="N601" t="s">
        <v>104</v>
      </c>
    </row>
    <row r="602" spans="1:14" x14ac:dyDescent="0.25">
      <c r="A602">
        <v>2014</v>
      </c>
      <c r="B602">
        <v>8</v>
      </c>
      <c r="C602" t="s">
        <v>147</v>
      </c>
      <c r="D602" t="s">
        <v>176</v>
      </c>
      <c r="E602">
        <v>442</v>
      </c>
      <c r="F602" t="s">
        <v>111</v>
      </c>
      <c r="G602" t="s">
        <v>150</v>
      </c>
      <c r="H602">
        <v>620</v>
      </c>
      <c r="I602" t="s">
        <v>143</v>
      </c>
      <c r="J602" t="s">
        <v>143</v>
      </c>
      <c r="K602">
        <v>916</v>
      </c>
      <c r="L602" s="58">
        <v>342780</v>
      </c>
      <c r="M602" s="58">
        <v>164871</v>
      </c>
      <c r="N602" t="s">
        <v>104</v>
      </c>
    </row>
    <row r="603" spans="1:14" x14ac:dyDescent="0.25">
      <c r="A603">
        <v>2014</v>
      </c>
      <c r="B603">
        <v>8</v>
      </c>
      <c r="C603" t="s">
        <v>147</v>
      </c>
      <c r="D603" t="s">
        <v>277</v>
      </c>
      <c r="E603">
        <v>416</v>
      </c>
      <c r="F603" t="s">
        <v>122</v>
      </c>
      <c r="G603" t="s">
        <v>145</v>
      </c>
      <c r="H603">
        <v>483</v>
      </c>
      <c r="I603" t="s">
        <v>143</v>
      </c>
      <c r="J603" t="s">
        <v>143</v>
      </c>
      <c r="K603" s="58">
        <v>454</v>
      </c>
      <c r="L603" s="58">
        <v>30960</v>
      </c>
      <c r="M603" s="58">
        <v>0</v>
      </c>
      <c r="N603" t="s">
        <v>104</v>
      </c>
    </row>
    <row r="604" spans="1:14" x14ac:dyDescent="0.25">
      <c r="A604">
        <v>2014</v>
      </c>
      <c r="B604">
        <v>8</v>
      </c>
      <c r="C604" t="s">
        <v>147</v>
      </c>
      <c r="D604" t="s">
        <v>181</v>
      </c>
      <c r="E604">
        <v>220</v>
      </c>
      <c r="F604" t="s">
        <v>114</v>
      </c>
      <c r="G604" t="s">
        <v>151</v>
      </c>
      <c r="H604">
        <v>640</v>
      </c>
      <c r="I604" t="s">
        <v>143</v>
      </c>
      <c r="J604" t="s">
        <v>143</v>
      </c>
      <c r="K604">
        <v>40</v>
      </c>
      <c r="L604" s="58">
        <v>34195</v>
      </c>
      <c r="M604" s="58">
        <v>0</v>
      </c>
      <c r="N604" t="s">
        <v>104</v>
      </c>
    </row>
    <row r="605" spans="1:14" x14ac:dyDescent="0.25">
      <c r="A605">
        <v>2014</v>
      </c>
      <c r="B605">
        <v>8</v>
      </c>
      <c r="C605" t="s">
        <v>147</v>
      </c>
      <c r="D605" t="s">
        <v>181</v>
      </c>
      <c r="E605">
        <v>220</v>
      </c>
      <c r="F605" t="s">
        <v>111</v>
      </c>
      <c r="G605" t="s">
        <v>150</v>
      </c>
      <c r="H605">
        <v>619</v>
      </c>
      <c r="I605" t="s">
        <v>143</v>
      </c>
      <c r="J605" t="s">
        <v>143</v>
      </c>
      <c r="K605" s="58">
        <v>86</v>
      </c>
      <c r="L605" s="58">
        <v>61930</v>
      </c>
      <c r="M605" s="58">
        <v>25556</v>
      </c>
      <c r="N605" t="s">
        <v>104</v>
      </c>
    </row>
    <row r="606" spans="1:14" x14ac:dyDescent="0.25">
      <c r="A606">
        <v>2014</v>
      </c>
      <c r="B606">
        <v>8</v>
      </c>
      <c r="C606" t="s">
        <v>147</v>
      </c>
      <c r="D606" t="s">
        <v>181</v>
      </c>
      <c r="E606">
        <v>220</v>
      </c>
      <c r="F606" t="s">
        <v>111</v>
      </c>
      <c r="G606" t="s">
        <v>150</v>
      </c>
      <c r="H606">
        <v>620</v>
      </c>
      <c r="I606" t="s">
        <v>143</v>
      </c>
      <c r="J606" t="s">
        <v>143</v>
      </c>
      <c r="K606">
        <v>94</v>
      </c>
      <c r="L606" s="58">
        <v>57130</v>
      </c>
      <c r="M606" s="58">
        <v>27214</v>
      </c>
      <c r="N606" t="s">
        <v>104</v>
      </c>
    </row>
    <row r="607" spans="1:14" x14ac:dyDescent="0.25">
      <c r="A607">
        <v>2014</v>
      </c>
      <c r="B607">
        <v>8</v>
      </c>
      <c r="C607" t="s">
        <v>147</v>
      </c>
      <c r="D607" t="s">
        <v>182</v>
      </c>
      <c r="E607">
        <v>539</v>
      </c>
      <c r="F607" t="s">
        <v>105</v>
      </c>
      <c r="G607" t="s">
        <v>148</v>
      </c>
      <c r="H607">
        <v>617</v>
      </c>
      <c r="I607" t="s">
        <v>143</v>
      </c>
      <c r="J607" t="s">
        <v>143</v>
      </c>
      <c r="K607" s="58">
        <v>3178</v>
      </c>
      <c r="L607" s="58">
        <v>1199527</v>
      </c>
      <c r="M607" s="58">
        <v>79044</v>
      </c>
      <c r="N607" t="s">
        <v>104</v>
      </c>
    </row>
    <row r="608" spans="1:14" x14ac:dyDescent="0.25">
      <c r="A608">
        <v>2014</v>
      </c>
      <c r="B608">
        <v>8</v>
      </c>
      <c r="C608" t="s">
        <v>147</v>
      </c>
      <c r="D608" t="s">
        <v>182</v>
      </c>
      <c r="E608">
        <v>539</v>
      </c>
      <c r="F608" t="s">
        <v>105</v>
      </c>
      <c r="G608" t="s">
        <v>150</v>
      </c>
      <c r="H608">
        <v>617</v>
      </c>
      <c r="I608" t="s">
        <v>143</v>
      </c>
      <c r="J608" t="s">
        <v>143</v>
      </c>
      <c r="K608">
        <v>990</v>
      </c>
      <c r="L608" s="58">
        <v>455400</v>
      </c>
      <c r="M608" s="58">
        <v>225683</v>
      </c>
      <c r="N608" t="s">
        <v>104</v>
      </c>
    </row>
    <row r="609" spans="1:14" x14ac:dyDescent="0.25">
      <c r="A609">
        <v>2014</v>
      </c>
      <c r="B609">
        <v>8</v>
      </c>
      <c r="C609" t="s">
        <v>147</v>
      </c>
      <c r="D609" t="s">
        <v>182</v>
      </c>
      <c r="E609">
        <v>539</v>
      </c>
      <c r="F609" t="s">
        <v>114</v>
      </c>
      <c r="G609" t="s">
        <v>150</v>
      </c>
      <c r="H609">
        <v>640</v>
      </c>
      <c r="I609" t="s">
        <v>143</v>
      </c>
      <c r="J609" t="s">
        <v>143</v>
      </c>
      <c r="K609" s="58">
        <v>1207</v>
      </c>
      <c r="L609" s="58">
        <v>512925</v>
      </c>
      <c r="M609" s="58">
        <v>307391</v>
      </c>
      <c r="N609" t="s">
        <v>104</v>
      </c>
    </row>
    <row r="610" spans="1:14" x14ac:dyDescent="0.25">
      <c r="A610">
        <v>2014</v>
      </c>
      <c r="B610">
        <v>8</v>
      </c>
      <c r="C610" t="s">
        <v>147</v>
      </c>
      <c r="D610" t="s">
        <v>182</v>
      </c>
      <c r="E610">
        <v>539</v>
      </c>
      <c r="F610" t="s">
        <v>110</v>
      </c>
      <c r="G610" t="s">
        <v>150</v>
      </c>
      <c r="H610">
        <v>556</v>
      </c>
      <c r="I610" t="s">
        <v>143</v>
      </c>
      <c r="J610" t="s">
        <v>143</v>
      </c>
      <c r="K610" s="58">
        <v>1398</v>
      </c>
      <c r="L610" s="58">
        <v>564000</v>
      </c>
      <c r="M610" s="58">
        <v>366903</v>
      </c>
      <c r="N610" t="s">
        <v>104</v>
      </c>
    </row>
    <row r="611" spans="1:14" x14ac:dyDescent="0.25">
      <c r="A611">
        <v>2014</v>
      </c>
      <c r="B611">
        <v>8</v>
      </c>
      <c r="C611" t="s">
        <v>147</v>
      </c>
      <c r="D611" t="s">
        <v>182</v>
      </c>
      <c r="E611">
        <v>539</v>
      </c>
      <c r="F611" t="s">
        <v>111</v>
      </c>
      <c r="G611" t="s">
        <v>150</v>
      </c>
      <c r="H611">
        <v>619</v>
      </c>
      <c r="I611" t="s">
        <v>143</v>
      </c>
      <c r="J611" t="s">
        <v>143</v>
      </c>
      <c r="K611" s="58">
        <v>248</v>
      </c>
      <c r="L611" s="58">
        <v>92895</v>
      </c>
      <c r="M611" s="58">
        <v>42372</v>
      </c>
      <c r="N611" t="s">
        <v>104</v>
      </c>
    </row>
    <row r="612" spans="1:14" x14ac:dyDescent="0.25">
      <c r="A612">
        <v>2014</v>
      </c>
      <c r="B612">
        <v>8</v>
      </c>
      <c r="C612" t="s">
        <v>147</v>
      </c>
      <c r="D612" t="s">
        <v>182</v>
      </c>
      <c r="E612">
        <v>539</v>
      </c>
      <c r="F612" t="s">
        <v>111</v>
      </c>
      <c r="G612" t="s">
        <v>150</v>
      </c>
      <c r="H612">
        <v>620</v>
      </c>
      <c r="I612" t="s">
        <v>143</v>
      </c>
      <c r="J612" t="s">
        <v>143</v>
      </c>
      <c r="K612" s="58">
        <v>2809</v>
      </c>
      <c r="L612" s="58">
        <v>942645</v>
      </c>
      <c r="M612" s="58">
        <v>408186</v>
      </c>
      <c r="N612" t="s">
        <v>104</v>
      </c>
    </row>
    <row r="613" spans="1:14" x14ac:dyDescent="0.25">
      <c r="A613">
        <v>2014</v>
      </c>
      <c r="B613">
        <v>8</v>
      </c>
      <c r="C613" t="s">
        <v>147</v>
      </c>
      <c r="D613" t="s">
        <v>182</v>
      </c>
      <c r="E613">
        <v>539</v>
      </c>
      <c r="F613" t="s">
        <v>111</v>
      </c>
      <c r="G613" t="s">
        <v>151</v>
      </c>
      <c r="H613">
        <v>620</v>
      </c>
      <c r="I613" t="s">
        <v>143</v>
      </c>
      <c r="J613" t="s">
        <v>143</v>
      </c>
      <c r="K613" s="58">
        <v>78</v>
      </c>
      <c r="L613" s="58">
        <v>28565</v>
      </c>
      <c r="M613" s="58">
        <v>0</v>
      </c>
      <c r="N613" t="s">
        <v>104</v>
      </c>
    </row>
    <row r="614" spans="1:14" x14ac:dyDescent="0.25">
      <c r="A614">
        <v>2014</v>
      </c>
      <c r="B614">
        <v>8</v>
      </c>
      <c r="C614" t="s">
        <v>147</v>
      </c>
      <c r="D614" t="s">
        <v>183</v>
      </c>
      <c r="E614" s="58">
        <v>548</v>
      </c>
      <c r="F614" t="s">
        <v>105</v>
      </c>
      <c r="G614" t="s">
        <v>148</v>
      </c>
      <c r="H614">
        <v>617</v>
      </c>
      <c r="I614" t="s">
        <v>143</v>
      </c>
      <c r="J614" t="s">
        <v>143</v>
      </c>
      <c r="K614" s="58">
        <v>5028</v>
      </c>
      <c r="L614" s="58">
        <v>1898321</v>
      </c>
      <c r="M614" s="58">
        <v>200329</v>
      </c>
      <c r="N614" t="s">
        <v>104</v>
      </c>
    </row>
    <row r="615" spans="1:14" x14ac:dyDescent="0.25">
      <c r="A615">
        <v>2014</v>
      </c>
      <c r="B615">
        <v>8</v>
      </c>
      <c r="C615" t="s">
        <v>147</v>
      </c>
      <c r="D615" t="s">
        <v>183</v>
      </c>
      <c r="E615" s="58">
        <v>548</v>
      </c>
      <c r="F615" t="s">
        <v>105</v>
      </c>
      <c r="G615" t="s">
        <v>150</v>
      </c>
      <c r="H615">
        <v>617</v>
      </c>
      <c r="I615" t="s">
        <v>143</v>
      </c>
      <c r="J615" t="s">
        <v>143</v>
      </c>
      <c r="K615">
        <v>273</v>
      </c>
      <c r="L615" s="58">
        <v>124200</v>
      </c>
      <c r="M615" s="58">
        <v>101624</v>
      </c>
      <c r="N615" t="s">
        <v>104</v>
      </c>
    </row>
    <row r="616" spans="1:14" x14ac:dyDescent="0.25">
      <c r="A616">
        <v>2014</v>
      </c>
      <c r="B616">
        <v>8</v>
      </c>
      <c r="C616" t="s">
        <v>147</v>
      </c>
      <c r="D616" t="s">
        <v>183</v>
      </c>
      <c r="E616">
        <v>548</v>
      </c>
      <c r="F616" t="s">
        <v>114</v>
      </c>
      <c r="G616" t="s">
        <v>150</v>
      </c>
      <c r="H616">
        <v>640</v>
      </c>
      <c r="I616" t="s">
        <v>143</v>
      </c>
      <c r="J616" t="s">
        <v>143</v>
      </c>
      <c r="K616">
        <v>659</v>
      </c>
      <c r="L616" s="58">
        <v>273560</v>
      </c>
      <c r="M616" s="58">
        <v>85653</v>
      </c>
      <c r="N616" t="s">
        <v>104</v>
      </c>
    </row>
    <row r="617" spans="1:14" x14ac:dyDescent="0.25">
      <c r="A617">
        <v>2014</v>
      </c>
      <c r="B617">
        <v>8</v>
      </c>
      <c r="C617" t="s">
        <v>147</v>
      </c>
      <c r="D617" t="s">
        <v>183</v>
      </c>
      <c r="E617" s="58">
        <v>548</v>
      </c>
      <c r="F617" t="s">
        <v>110</v>
      </c>
      <c r="G617" t="s">
        <v>150</v>
      </c>
      <c r="H617">
        <v>556</v>
      </c>
      <c r="I617" t="s">
        <v>143</v>
      </c>
      <c r="J617" t="s">
        <v>143</v>
      </c>
      <c r="K617" s="58">
        <v>936</v>
      </c>
      <c r="L617" s="58">
        <v>376000</v>
      </c>
      <c r="M617" s="58">
        <v>261402</v>
      </c>
      <c r="N617" t="s">
        <v>104</v>
      </c>
    </row>
    <row r="618" spans="1:14" x14ac:dyDescent="0.25">
      <c r="A618">
        <v>2014</v>
      </c>
      <c r="B618">
        <v>8</v>
      </c>
      <c r="C618" t="s">
        <v>147</v>
      </c>
      <c r="D618" t="s">
        <v>183</v>
      </c>
      <c r="E618">
        <v>548</v>
      </c>
      <c r="F618" t="s">
        <v>110</v>
      </c>
      <c r="G618" t="s">
        <v>151</v>
      </c>
      <c r="H618">
        <v>556</v>
      </c>
      <c r="I618" t="s">
        <v>143</v>
      </c>
      <c r="J618" t="s">
        <v>143</v>
      </c>
      <c r="K618" s="58">
        <v>120</v>
      </c>
      <c r="L618" s="58">
        <v>47000</v>
      </c>
      <c r="M618" s="58">
        <v>4988</v>
      </c>
      <c r="N618" t="s">
        <v>104</v>
      </c>
    </row>
    <row r="619" spans="1:14" x14ac:dyDescent="0.25">
      <c r="A619">
        <v>2014</v>
      </c>
      <c r="B619">
        <v>8</v>
      </c>
      <c r="C619" t="s">
        <v>147</v>
      </c>
      <c r="D619" t="s">
        <v>183</v>
      </c>
      <c r="E619">
        <v>548</v>
      </c>
      <c r="F619" t="s">
        <v>122</v>
      </c>
      <c r="G619" t="s">
        <v>145</v>
      </c>
      <c r="H619">
        <v>483</v>
      </c>
      <c r="I619" t="s">
        <v>143</v>
      </c>
      <c r="J619" t="s">
        <v>143</v>
      </c>
      <c r="K619" s="58">
        <v>121</v>
      </c>
      <c r="L619" s="58">
        <v>7740</v>
      </c>
      <c r="M619" s="58">
        <v>0</v>
      </c>
      <c r="N619" t="s">
        <v>104</v>
      </c>
    </row>
    <row r="620" spans="1:14" x14ac:dyDescent="0.25">
      <c r="A620">
        <v>2014</v>
      </c>
      <c r="B620">
        <v>8</v>
      </c>
      <c r="C620" t="s">
        <v>147</v>
      </c>
      <c r="D620" t="s">
        <v>183</v>
      </c>
      <c r="E620" s="58">
        <v>548</v>
      </c>
      <c r="F620" t="s">
        <v>111</v>
      </c>
      <c r="G620" t="s">
        <v>150</v>
      </c>
      <c r="H620">
        <v>619</v>
      </c>
      <c r="I620" t="s">
        <v>143</v>
      </c>
      <c r="J620" t="s">
        <v>143</v>
      </c>
      <c r="K620" s="58">
        <v>2239</v>
      </c>
      <c r="L620" s="58">
        <v>774125</v>
      </c>
      <c r="M620" s="58">
        <v>327645</v>
      </c>
      <c r="N620" t="s">
        <v>104</v>
      </c>
    </row>
    <row r="621" spans="1:14" x14ac:dyDescent="0.25">
      <c r="A621">
        <v>2014</v>
      </c>
      <c r="B621">
        <v>8</v>
      </c>
      <c r="C621" t="s">
        <v>147</v>
      </c>
      <c r="D621" t="s">
        <v>183</v>
      </c>
      <c r="E621" s="58">
        <v>548</v>
      </c>
      <c r="F621" t="s">
        <v>111</v>
      </c>
      <c r="G621" t="s">
        <v>150</v>
      </c>
      <c r="H621">
        <v>620</v>
      </c>
      <c r="I621" t="s">
        <v>143</v>
      </c>
      <c r="J621" t="s">
        <v>143</v>
      </c>
      <c r="K621">
        <v>784</v>
      </c>
      <c r="L621" s="58">
        <v>257085</v>
      </c>
      <c r="M621" s="58">
        <v>137330</v>
      </c>
      <c r="N621" t="s">
        <v>104</v>
      </c>
    </row>
    <row r="622" spans="1:14" x14ac:dyDescent="0.25">
      <c r="A622">
        <v>2014</v>
      </c>
      <c r="B622">
        <v>8</v>
      </c>
      <c r="C622" t="s">
        <v>147</v>
      </c>
      <c r="D622" t="s">
        <v>183</v>
      </c>
      <c r="E622">
        <v>548</v>
      </c>
      <c r="F622" t="s">
        <v>111</v>
      </c>
      <c r="G622" t="s">
        <v>151</v>
      </c>
      <c r="H622">
        <v>619</v>
      </c>
      <c r="I622" t="s">
        <v>143</v>
      </c>
      <c r="J622" t="s">
        <v>143</v>
      </c>
      <c r="K622">
        <v>841</v>
      </c>
      <c r="L622" s="58">
        <v>309650</v>
      </c>
      <c r="M622">
        <v>0</v>
      </c>
      <c r="N622" t="s">
        <v>104</v>
      </c>
    </row>
    <row r="623" spans="1:14" x14ac:dyDescent="0.25">
      <c r="A623">
        <v>2014</v>
      </c>
      <c r="B623">
        <v>8</v>
      </c>
      <c r="C623" t="s">
        <v>147</v>
      </c>
      <c r="D623" t="s">
        <v>183</v>
      </c>
      <c r="E623">
        <v>548</v>
      </c>
      <c r="F623" t="s">
        <v>111</v>
      </c>
      <c r="G623" t="s">
        <v>151</v>
      </c>
      <c r="H623">
        <v>620</v>
      </c>
      <c r="I623" t="s">
        <v>143</v>
      </c>
      <c r="J623" t="s">
        <v>143</v>
      </c>
      <c r="K623" s="58">
        <v>508</v>
      </c>
      <c r="L623" s="58">
        <v>171390</v>
      </c>
      <c r="M623" s="58">
        <v>0</v>
      </c>
      <c r="N623" t="s">
        <v>104</v>
      </c>
    </row>
    <row r="624" spans="1:14" x14ac:dyDescent="0.25">
      <c r="A624">
        <v>2014</v>
      </c>
      <c r="B624">
        <v>8</v>
      </c>
      <c r="C624" t="s">
        <v>147</v>
      </c>
      <c r="D624" t="s">
        <v>184</v>
      </c>
      <c r="E624" s="58">
        <v>1542</v>
      </c>
      <c r="F624" t="s">
        <v>105</v>
      </c>
      <c r="G624" t="s">
        <v>148</v>
      </c>
      <c r="H624">
        <v>617</v>
      </c>
      <c r="I624" t="s">
        <v>143</v>
      </c>
      <c r="J624" t="s">
        <v>185</v>
      </c>
      <c r="K624" s="58">
        <v>3609</v>
      </c>
      <c r="L624" s="58">
        <v>599610</v>
      </c>
      <c r="M624">
        <v>0</v>
      </c>
      <c r="N624" t="s">
        <v>104</v>
      </c>
    </row>
    <row r="625" spans="1:14" x14ac:dyDescent="0.25">
      <c r="A625">
        <v>2014</v>
      </c>
      <c r="B625">
        <v>8</v>
      </c>
      <c r="C625" t="s">
        <v>147</v>
      </c>
      <c r="D625" t="s">
        <v>258</v>
      </c>
      <c r="E625">
        <v>161</v>
      </c>
      <c r="F625" t="s">
        <v>114</v>
      </c>
      <c r="G625" t="s">
        <v>151</v>
      </c>
      <c r="H625">
        <v>218</v>
      </c>
      <c r="I625" t="s">
        <v>143</v>
      </c>
      <c r="J625" t="s">
        <v>143</v>
      </c>
      <c r="K625">
        <v>182</v>
      </c>
      <c r="L625" s="58">
        <v>81640</v>
      </c>
      <c r="M625" s="58">
        <v>0</v>
      </c>
      <c r="N625" t="s">
        <v>104</v>
      </c>
    </row>
    <row r="626" spans="1:14" x14ac:dyDescent="0.25">
      <c r="A626">
        <v>2014</v>
      </c>
      <c r="B626">
        <v>8</v>
      </c>
      <c r="C626" t="s">
        <v>147</v>
      </c>
      <c r="D626" t="s">
        <v>190</v>
      </c>
      <c r="E626">
        <v>608</v>
      </c>
      <c r="F626" t="s">
        <v>105</v>
      </c>
      <c r="G626" t="s">
        <v>145</v>
      </c>
      <c r="H626">
        <v>617</v>
      </c>
      <c r="I626" t="s">
        <v>143</v>
      </c>
      <c r="J626" t="s">
        <v>143</v>
      </c>
      <c r="K626">
        <v>885</v>
      </c>
      <c r="L626" s="58">
        <v>311056</v>
      </c>
      <c r="M626" s="58">
        <v>0</v>
      </c>
      <c r="N626" t="s">
        <v>104</v>
      </c>
    </row>
    <row r="627" spans="1:14" x14ac:dyDescent="0.25">
      <c r="A627">
        <v>2014</v>
      </c>
      <c r="B627">
        <v>8</v>
      </c>
      <c r="C627" t="s">
        <v>147</v>
      </c>
      <c r="D627" t="s">
        <v>190</v>
      </c>
      <c r="E627">
        <v>608</v>
      </c>
      <c r="F627" t="s">
        <v>111</v>
      </c>
      <c r="G627" t="s">
        <v>151</v>
      </c>
      <c r="H627">
        <v>619</v>
      </c>
      <c r="I627" t="s">
        <v>143</v>
      </c>
      <c r="J627" t="s">
        <v>143</v>
      </c>
      <c r="K627">
        <v>192</v>
      </c>
      <c r="L627" s="58">
        <v>61930</v>
      </c>
      <c r="M627">
        <v>0</v>
      </c>
      <c r="N627" t="s">
        <v>104</v>
      </c>
    </row>
    <row r="628" spans="1:14" x14ac:dyDescent="0.25">
      <c r="A628">
        <v>2014</v>
      </c>
      <c r="B628">
        <v>8</v>
      </c>
      <c r="C628" t="s">
        <v>147</v>
      </c>
      <c r="D628" t="s">
        <v>190</v>
      </c>
      <c r="E628">
        <v>608</v>
      </c>
      <c r="F628" t="s">
        <v>111</v>
      </c>
      <c r="G628" t="s">
        <v>151</v>
      </c>
      <c r="H628">
        <v>620</v>
      </c>
      <c r="I628" t="s">
        <v>143</v>
      </c>
      <c r="J628" t="s">
        <v>143</v>
      </c>
      <c r="K628" s="58">
        <v>386</v>
      </c>
      <c r="L628" s="58">
        <v>114260</v>
      </c>
      <c r="M628">
        <v>0</v>
      </c>
      <c r="N628" t="s">
        <v>104</v>
      </c>
    </row>
    <row r="629" spans="1:14" x14ac:dyDescent="0.25">
      <c r="A629">
        <v>2014</v>
      </c>
      <c r="B629">
        <v>8</v>
      </c>
      <c r="C629" t="s">
        <v>147</v>
      </c>
      <c r="D629" t="s">
        <v>158</v>
      </c>
      <c r="E629" s="58">
        <v>627</v>
      </c>
      <c r="F629" t="s">
        <v>105</v>
      </c>
      <c r="G629" t="s">
        <v>148</v>
      </c>
      <c r="H629">
        <v>617</v>
      </c>
      <c r="I629" t="s">
        <v>143</v>
      </c>
      <c r="J629" t="s">
        <v>143</v>
      </c>
      <c r="K629" s="58">
        <v>3252</v>
      </c>
      <c r="L629" s="58">
        <v>1059926</v>
      </c>
      <c r="M629" s="58">
        <v>30417</v>
      </c>
      <c r="N629" t="s">
        <v>104</v>
      </c>
    </row>
    <row r="630" spans="1:14" x14ac:dyDescent="0.25">
      <c r="A630">
        <v>2014</v>
      </c>
      <c r="B630">
        <v>8</v>
      </c>
      <c r="C630" t="s">
        <v>147</v>
      </c>
      <c r="D630" t="s">
        <v>158</v>
      </c>
      <c r="E630" s="58">
        <v>627</v>
      </c>
      <c r="F630" t="s">
        <v>122</v>
      </c>
      <c r="G630" t="s">
        <v>145</v>
      </c>
      <c r="H630">
        <v>483</v>
      </c>
      <c r="I630" t="s">
        <v>143</v>
      </c>
      <c r="J630" t="s">
        <v>143</v>
      </c>
      <c r="K630" s="58">
        <v>3089</v>
      </c>
      <c r="L630" s="58">
        <v>162540</v>
      </c>
      <c r="M630">
        <v>0</v>
      </c>
      <c r="N630" t="s">
        <v>104</v>
      </c>
    </row>
    <row r="631" spans="1:14" x14ac:dyDescent="0.25">
      <c r="A631">
        <v>2014</v>
      </c>
      <c r="B631">
        <v>8</v>
      </c>
      <c r="C631" t="s">
        <v>147</v>
      </c>
      <c r="D631" t="s">
        <v>158</v>
      </c>
      <c r="E631" s="58">
        <v>627</v>
      </c>
      <c r="F631" t="s">
        <v>111</v>
      </c>
      <c r="G631" t="s">
        <v>150</v>
      </c>
      <c r="H631">
        <v>620</v>
      </c>
      <c r="I631" t="s">
        <v>143</v>
      </c>
      <c r="J631" t="s">
        <v>143</v>
      </c>
      <c r="K631">
        <v>86</v>
      </c>
      <c r="L631" s="58">
        <v>28565</v>
      </c>
      <c r="M631">
        <v>0</v>
      </c>
      <c r="N631" t="s">
        <v>104</v>
      </c>
    </row>
    <row r="632" spans="1:14" x14ac:dyDescent="0.25">
      <c r="A632">
        <v>2014</v>
      </c>
      <c r="B632">
        <v>8</v>
      </c>
      <c r="C632" t="s">
        <v>147</v>
      </c>
      <c r="D632" t="s">
        <v>191</v>
      </c>
      <c r="E632" s="58">
        <v>1448</v>
      </c>
      <c r="F632" t="s">
        <v>105</v>
      </c>
      <c r="G632" t="s">
        <v>148</v>
      </c>
      <c r="H632">
        <v>617</v>
      </c>
      <c r="I632" t="s">
        <v>143</v>
      </c>
      <c r="J632" t="s">
        <v>192</v>
      </c>
      <c r="K632" s="58">
        <v>33306</v>
      </c>
      <c r="L632" s="58">
        <v>5889809</v>
      </c>
      <c r="M632">
        <v>0</v>
      </c>
      <c r="N632" t="s">
        <v>104</v>
      </c>
    </row>
    <row r="633" spans="1:14" x14ac:dyDescent="0.25">
      <c r="A633">
        <v>2014</v>
      </c>
      <c r="B633">
        <v>8</v>
      </c>
      <c r="C633" t="s">
        <v>147</v>
      </c>
      <c r="D633" t="s">
        <v>195</v>
      </c>
      <c r="E633" s="58">
        <v>388</v>
      </c>
      <c r="F633" t="s">
        <v>114</v>
      </c>
      <c r="G633" t="s">
        <v>150</v>
      </c>
      <c r="H633">
        <v>218</v>
      </c>
      <c r="I633" t="s">
        <v>143</v>
      </c>
      <c r="J633" t="s">
        <v>143</v>
      </c>
      <c r="K633" s="58">
        <v>1214</v>
      </c>
      <c r="L633" s="58">
        <v>297000</v>
      </c>
      <c r="M633" s="58">
        <v>204024</v>
      </c>
      <c r="N633" t="s">
        <v>104</v>
      </c>
    </row>
    <row r="634" spans="1:14" x14ac:dyDescent="0.25">
      <c r="A634">
        <v>2014</v>
      </c>
      <c r="B634">
        <v>8</v>
      </c>
      <c r="C634" t="s">
        <v>147</v>
      </c>
      <c r="D634" t="s">
        <v>195</v>
      </c>
      <c r="E634">
        <v>388</v>
      </c>
      <c r="F634" t="s">
        <v>114</v>
      </c>
      <c r="G634" t="s">
        <v>151</v>
      </c>
      <c r="H634">
        <v>218</v>
      </c>
      <c r="I634" t="s">
        <v>143</v>
      </c>
      <c r="J634" t="s">
        <v>143</v>
      </c>
      <c r="K634">
        <v>100</v>
      </c>
      <c r="L634" s="58">
        <v>27000</v>
      </c>
      <c r="M634">
        <v>0</v>
      </c>
      <c r="N634" t="s">
        <v>104</v>
      </c>
    </row>
    <row r="635" spans="1:14" x14ac:dyDescent="0.25">
      <c r="A635">
        <v>2014</v>
      </c>
      <c r="B635">
        <v>8</v>
      </c>
      <c r="C635" t="s">
        <v>147</v>
      </c>
      <c r="D635" t="s">
        <v>195</v>
      </c>
      <c r="E635">
        <v>388</v>
      </c>
      <c r="F635" t="s">
        <v>110</v>
      </c>
      <c r="G635" t="s">
        <v>151</v>
      </c>
      <c r="H635">
        <v>556</v>
      </c>
      <c r="I635" t="s">
        <v>143</v>
      </c>
      <c r="J635" t="s">
        <v>143</v>
      </c>
      <c r="K635" s="58">
        <v>84</v>
      </c>
      <c r="L635" s="58">
        <v>47000</v>
      </c>
      <c r="M635" s="58">
        <v>0</v>
      </c>
      <c r="N635" t="s">
        <v>104</v>
      </c>
    </row>
    <row r="636" spans="1:14" x14ac:dyDescent="0.25">
      <c r="A636">
        <v>2014</v>
      </c>
      <c r="B636">
        <v>8</v>
      </c>
      <c r="C636" t="s">
        <v>147</v>
      </c>
      <c r="D636" t="s">
        <v>195</v>
      </c>
      <c r="E636" s="58">
        <v>388</v>
      </c>
      <c r="F636" t="s">
        <v>122</v>
      </c>
      <c r="G636" t="s">
        <v>145</v>
      </c>
      <c r="H636">
        <v>483</v>
      </c>
      <c r="I636" t="s">
        <v>143</v>
      </c>
      <c r="J636" t="s">
        <v>143</v>
      </c>
      <c r="K636" s="58">
        <v>106</v>
      </c>
      <c r="L636" s="58">
        <v>7740</v>
      </c>
      <c r="M636">
        <v>0</v>
      </c>
      <c r="N636" t="s">
        <v>104</v>
      </c>
    </row>
    <row r="637" spans="1:14" x14ac:dyDescent="0.25">
      <c r="A637">
        <v>2014</v>
      </c>
      <c r="B637">
        <v>8</v>
      </c>
      <c r="C637" t="s">
        <v>147</v>
      </c>
      <c r="D637" t="s">
        <v>196</v>
      </c>
      <c r="E637">
        <v>393</v>
      </c>
      <c r="F637" t="s">
        <v>114</v>
      </c>
      <c r="G637" t="s">
        <v>150</v>
      </c>
      <c r="H637">
        <v>218</v>
      </c>
      <c r="I637" t="s">
        <v>143</v>
      </c>
      <c r="J637" t="s">
        <v>143</v>
      </c>
      <c r="K637">
        <v>110</v>
      </c>
      <c r="L637" s="58">
        <v>27000</v>
      </c>
      <c r="M637" s="58">
        <v>16842</v>
      </c>
      <c r="N637" t="s">
        <v>104</v>
      </c>
    </row>
    <row r="638" spans="1:14" x14ac:dyDescent="0.25">
      <c r="A638">
        <v>2014</v>
      </c>
      <c r="B638">
        <v>8</v>
      </c>
      <c r="C638" t="s">
        <v>147</v>
      </c>
      <c r="D638" t="s">
        <v>196</v>
      </c>
      <c r="E638">
        <v>393</v>
      </c>
      <c r="F638" t="s">
        <v>114</v>
      </c>
      <c r="G638" t="s">
        <v>150</v>
      </c>
      <c r="H638">
        <v>640</v>
      </c>
      <c r="I638" t="s">
        <v>143</v>
      </c>
      <c r="J638" t="s">
        <v>143</v>
      </c>
      <c r="K638">
        <v>368</v>
      </c>
      <c r="L638" s="58">
        <v>205170</v>
      </c>
      <c r="M638" s="58">
        <v>80813</v>
      </c>
      <c r="N638" t="s">
        <v>104</v>
      </c>
    </row>
    <row r="639" spans="1:14" x14ac:dyDescent="0.25">
      <c r="A639">
        <v>2014</v>
      </c>
      <c r="B639">
        <v>8</v>
      </c>
      <c r="C639" t="s">
        <v>147</v>
      </c>
      <c r="D639" t="s">
        <v>196</v>
      </c>
      <c r="E639">
        <v>393</v>
      </c>
      <c r="F639" t="s">
        <v>122</v>
      </c>
      <c r="G639" t="s">
        <v>148</v>
      </c>
      <c r="H639">
        <v>483</v>
      </c>
      <c r="I639" t="s">
        <v>143</v>
      </c>
      <c r="J639" t="s">
        <v>143</v>
      </c>
      <c r="K639" s="58">
        <v>3051</v>
      </c>
      <c r="L639" s="58">
        <v>232200</v>
      </c>
      <c r="M639" s="58">
        <v>46055</v>
      </c>
      <c r="N639" t="s">
        <v>104</v>
      </c>
    </row>
    <row r="640" spans="1:14" x14ac:dyDescent="0.25">
      <c r="A640">
        <v>2014</v>
      </c>
      <c r="B640">
        <v>8</v>
      </c>
      <c r="C640" t="s">
        <v>147</v>
      </c>
      <c r="D640" t="s">
        <v>196</v>
      </c>
      <c r="E640">
        <v>393</v>
      </c>
      <c r="F640" t="s">
        <v>111</v>
      </c>
      <c r="G640" t="s">
        <v>150</v>
      </c>
      <c r="H640">
        <v>620</v>
      </c>
      <c r="I640" t="s">
        <v>143</v>
      </c>
      <c r="J640" t="s">
        <v>143</v>
      </c>
      <c r="K640">
        <v>561</v>
      </c>
      <c r="L640" s="58">
        <v>228520</v>
      </c>
      <c r="M640" s="58">
        <v>135194</v>
      </c>
      <c r="N640" t="s">
        <v>104</v>
      </c>
    </row>
    <row r="641" spans="1:14" x14ac:dyDescent="0.25">
      <c r="A641">
        <v>2014</v>
      </c>
      <c r="B641">
        <v>8</v>
      </c>
      <c r="C641" t="s">
        <v>147</v>
      </c>
      <c r="D641" t="s">
        <v>196</v>
      </c>
      <c r="E641" s="58">
        <v>393</v>
      </c>
      <c r="F641" t="s">
        <v>111</v>
      </c>
      <c r="G641" t="s">
        <v>151</v>
      </c>
      <c r="H641">
        <v>619</v>
      </c>
      <c r="I641" t="s">
        <v>143</v>
      </c>
      <c r="J641" t="s">
        <v>143</v>
      </c>
      <c r="K641">
        <v>62</v>
      </c>
      <c r="L641" s="58">
        <v>30965</v>
      </c>
      <c r="M641">
        <v>0</v>
      </c>
      <c r="N641" t="s">
        <v>104</v>
      </c>
    </row>
    <row r="642" spans="1:14" x14ac:dyDescent="0.25">
      <c r="A642">
        <v>2014</v>
      </c>
      <c r="B642">
        <v>8</v>
      </c>
      <c r="C642" t="s">
        <v>147</v>
      </c>
      <c r="D642" t="s">
        <v>197</v>
      </c>
      <c r="E642">
        <v>126</v>
      </c>
      <c r="F642" t="s">
        <v>122</v>
      </c>
      <c r="G642" t="s">
        <v>148</v>
      </c>
      <c r="H642">
        <v>483</v>
      </c>
      <c r="I642" t="s">
        <v>143</v>
      </c>
      <c r="J642" t="s">
        <v>143</v>
      </c>
      <c r="K642" s="58">
        <v>2883</v>
      </c>
      <c r="L642" s="58">
        <v>495360</v>
      </c>
      <c r="M642">
        <v>155</v>
      </c>
      <c r="N642" t="s">
        <v>104</v>
      </c>
    </row>
    <row r="643" spans="1:14" x14ac:dyDescent="0.25">
      <c r="A643">
        <v>2014</v>
      </c>
      <c r="B643">
        <v>8</v>
      </c>
      <c r="C643" t="s">
        <v>147</v>
      </c>
      <c r="D643" t="s">
        <v>214</v>
      </c>
      <c r="E643" s="58">
        <v>373</v>
      </c>
      <c r="F643" t="s">
        <v>105</v>
      </c>
      <c r="G643" t="s">
        <v>148</v>
      </c>
      <c r="H643">
        <v>617</v>
      </c>
      <c r="I643" t="s">
        <v>143</v>
      </c>
      <c r="J643" t="s">
        <v>143</v>
      </c>
      <c r="K643">
        <v>70</v>
      </c>
      <c r="L643" s="58">
        <v>34285</v>
      </c>
      <c r="M643">
        <v>0</v>
      </c>
      <c r="N643" t="s">
        <v>104</v>
      </c>
    </row>
    <row r="644" spans="1:14" x14ac:dyDescent="0.25">
      <c r="A644">
        <v>2014</v>
      </c>
      <c r="B644">
        <v>8</v>
      </c>
      <c r="C644" t="s">
        <v>147</v>
      </c>
      <c r="D644" t="s">
        <v>214</v>
      </c>
      <c r="E644" s="58">
        <v>373</v>
      </c>
      <c r="F644" t="s">
        <v>105</v>
      </c>
      <c r="G644" t="s">
        <v>150</v>
      </c>
      <c r="H644">
        <v>617</v>
      </c>
      <c r="I644" t="s">
        <v>143</v>
      </c>
      <c r="J644" t="s">
        <v>143</v>
      </c>
      <c r="K644">
        <v>147</v>
      </c>
      <c r="L644" s="58">
        <v>82800</v>
      </c>
      <c r="M644">
        <v>0</v>
      </c>
      <c r="N644" t="s">
        <v>104</v>
      </c>
    </row>
    <row r="645" spans="1:14" x14ac:dyDescent="0.25">
      <c r="A645">
        <v>2014</v>
      </c>
      <c r="B645">
        <v>8</v>
      </c>
      <c r="C645" t="s">
        <v>147</v>
      </c>
      <c r="D645" t="s">
        <v>260</v>
      </c>
      <c r="E645">
        <v>335</v>
      </c>
      <c r="F645" t="s">
        <v>114</v>
      </c>
      <c r="G645" t="s">
        <v>151</v>
      </c>
      <c r="H645">
        <v>218</v>
      </c>
      <c r="I645" t="s">
        <v>143</v>
      </c>
      <c r="J645" t="s">
        <v>143</v>
      </c>
      <c r="K645" s="58">
        <v>97</v>
      </c>
      <c r="L645" s="58">
        <v>27000</v>
      </c>
      <c r="M645">
        <v>0</v>
      </c>
      <c r="N645" t="s">
        <v>104</v>
      </c>
    </row>
    <row r="646" spans="1:14" x14ac:dyDescent="0.25">
      <c r="A646">
        <v>2014</v>
      </c>
      <c r="B646">
        <v>8</v>
      </c>
      <c r="C646" t="s">
        <v>165</v>
      </c>
      <c r="D646" t="s">
        <v>147</v>
      </c>
      <c r="E646">
        <v>318</v>
      </c>
      <c r="F646" t="s">
        <v>114</v>
      </c>
      <c r="G646" t="s">
        <v>150</v>
      </c>
      <c r="H646">
        <v>218</v>
      </c>
      <c r="I646" t="s">
        <v>143</v>
      </c>
      <c r="J646" t="s">
        <v>143</v>
      </c>
      <c r="K646">
        <v>180</v>
      </c>
      <c r="L646" s="58">
        <v>54000</v>
      </c>
      <c r="M646">
        <v>341</v>
      </c>
      <c r="N646" t="s">
        <v>104</v>
      </c>
    </row>
    <row r="647" spans="1:14" x14ac:dyDescent="0.25">
      <c r="A647">
        <v>2014</v>
      </c>
      <c r="B647">
        <v>8</v>
      </c>
      <c r="C647" t="s">
        <v>165</v>
      </c>
      <c r="D647" t="s">
        <v>147</v>
      </c>
      <c r="E647">
        <v>318</v>
      </c>
      <c r="F647" t="s">
        <v>114</v>
      </c>
      <c r="G647" t="s">
        <v>150</v>
      </c>
      <c r="H647">
        <v>640</v>
      </c>
      <c r="I647" t="s">
        <v>143</v>
      </c>
      <c r="J647" t="s">
        <v>143</v>
      </c>
      <c r="K647">
        <v>227</v>
      </c>
      <c r="L647" s="58">
        <v>136780</v>
      </c>
      <c r="M647" s="58">
        <v>205</v>
      </c>
      <c r="N647" t="s">
        <v>104</v>
      </c>
    </row>
    <row r="648" spans="1:14" x14ac:dyDescent="0.25">
      <c r="A648">
        <v>2014</v>
      </c>
      <c r="B648">
        <v>8</v>
      </c>
      <c r="C648" t="s">
        <v>165</v>
      </c>
      <c r="D648" t="s">
        <v>147</v>
      </c>
      <c r="E648">
        <v>318</v>
      </c>
      <c r="F648" t="s">
        <v>122</v>
      </c>
      <c r="G648" t="s">
        <v>148</v>
      </c>
      <c r="H648">
        <v>483</v>
      </c>
      <c r="I648" t="s">
        <v>143</v>
      </c>
      <c r="J648" t="s">
        <v>143</v>
      </c>
      <c r="K648" s="58">
        <v>1968</v>
      </c>
      <c r="L648" s="58">
        <v>178020</v>
      </c>
      <c r="M648" s="58">
        <v>2413</v>
      </c>
      <c r="N648" t="s">
        <v>104</v>
      </c>
    </row>
    <row r="649" spans="1:14" x14ac:dyDescent="0.25">
      <c r="A649">
        <v>2014</v>
      </c>
      <c r="B649">
        <v>8</v>
      </c>
      <c r="C649" t="s">
        <v>165</v>
      </c>
      <c r="D649" t="s">
        <v>147</v>
      </c>
      <c r="E649">
        <v>318</v>
      </c>
      <c r="F649" t="s">
        <v>111</v>
      </c>
      <c r="G649" t="s">
        <v>150</v>
      </c>
      <c r="H649">
        <v>619</v>
      </c>
      <c r="I649" t="s">
        <v>143</v>
      </c>
      <c r="J649" t="s">
        <v>143</v>
      </c>
      <c r="K649">
        <v>224</v>
      </c>
      <c r="L649" s="58">
        <v>126985</v>
      </c>
      <c r="M649" s="58">
        <v>173</v>
      </c>
      <c r="N649" t="s">
        <v>104</v>
      </c>
    </row>
    <row r="650" spans="1:14" x14ac:dyDescent="0.25">
      <c r="A650">
        <v>2014</v>
      </c>
      <c r="B650">
        <v>8</v>
      </c>
      <c r="C650" t="s">
        <v>165</v>
      </c>
      <c r="D650" t="s">
        <v>147</v>
      </c>
      <c r="E650">
        <v>318</v>
      </c>
      <c r="F650" t="s">
        <v>111</v>
      </c>
      <c r="G650" t="s">
        <v>150</v>
      </c>
      <c r="H650">
        <v>620</v>
      </c>
      <c r="I650" t="s">
        <v>143</v>
      </c>
      <c r="J650" t="s">
        <v>143</v>
      </c>
      <c r="K650" s="58">
        <v>344</v>
      </c>
      <c r="L650" s="58">
        <v>171390</v>
      </c>
      <c r="M650" s="58">
        <v>891</v>
      </c>
      <c r="N650" t="s">
        <v>104</v>
      </c>
    </row>
    <row r="651" spans="1:14" x14ac:dyDescent="0.25">
      <c r="A651">
        <v>2014</v>
      </c>
      <c r="B651">
        <v>8</v>
      </c>
      <c r="C651" t="s">
        <v>165</v>
      </c>
      <c r="D651" t="s">
        <v>166</v>
      </c>
      <c r="E651">
        <v>95</v>
      </c>
      <c r="F651" t="s">
        <v>114</v>
      </c>
      <c r="G651" t="s">
        <v>150</v>
      </c>
      <c r="H651">
        <v>218</v>
      </c>
      <c r="I651" t="s">
        <v>143</v>
      </c>
      <c r="J651" t="s">
        <v>143</v>
      </c>
      <c r="K651">
        <v>32</v>
      </c>
      <c r="L651" s="58">
        <v>27000</v>
      </c>
      <c r="M651" s="58">
        <v>15612</v>
      </c>
      <c r="N651" t="s">
        <v>104</v>
      </c>
    </row>
    <row r="652" spans="1:14" x14ac:dyDescent="0.25">
      <c r="A652">
        <v>2014</v>
      </c>
      <c r="B652">
        <v>8</v>
      </c>
      <c r="C652" t="s">
        <v>165</v>
      </c>
      <c r="D652" t="s">
        <v>166</v>
      </c>
      <c r="E652">
        <v>95</v>
      </c>
      <c r="F652" t="s">
        <v>111</v>
      </c>
      <c r="G652" t="s">
        <v>150</v>
      </c>
      <c r="H652">
        <v>620</v>
      </c>
      <c r="I652" t="s">
        <v>143</v>
      </c>
      <c r="J652" t="s">
        <v>143</v>
      </c>
      <c r="K652" s="58">
        <v>27</v>
      </c>
      <c r="L652" s="58">
        <v>28565</v>
      </c>
      <c r="M652" s="58">
        <v>7717</v>
      </c>
      <c r="N652" t="s">
        <v>104</v>
      </c>
    </row>
    <row r="653" spans="1:14" x14ac:dyDescent="0.25">
      <c r="A653">
        <v>2014</v>
      </c>
      <c r="B653">
        <v>8</v>
      </c>
      <c r="C653" t="s">
        <v>165</v>
      </c>
      <c r="D653" t="s">
        <v>176</v>
      </c>
      <c r="E653">
        <v>127</v>
      </c>
      <c r="F653" t="s">
        <v>122</v>
      </c>
      <c r="G653" t="s">
        <v>148</v>
      </c>
      <c r="H653">
        <v>483</v>
      </c>
      <c r="I653" t="s">
        <v>143</v>
      </c>
      <c r="J653" t="s">
        <v>143</v>
      </c>
      <c r="K653">
        <v>159</v>
      </c>
      <c r="L653" s="58">
        <v>30960</v>
      </c>
      <c r="M653" s="58">
        <v>1137</v>
      </c>
      <c r="N653" t="s">
        <v>104</v>
      </c>
    </row>
    <row r="654" spans="1:14" x14ac:dyDescent="0.25">
      <c r="A654">
        <v>2014</v>
      </c>
      <c r="B654">
        <v>8</v>
      </c>
      <c r="C654" t="s">
        <v>165</v>
      </c>
      <c r="D654" t="s">
        <v>181</v>
      </c>
      <c r="E654">
        <v>159</v>
      </c>
      <c r="F654" t="s">
        <v>111</v>
      </c>
      <c r="G654" t="s">
        <v>150</v>
      </c>
      <c r="H654">
        <v>619</v>
      </c>
      <c r="I654" t="s">
        <v>143</v>
      </c>
      <c r="J654" t="s">
        <v>143</v>
      </c>
      <c r="K654">
        <v>40</v>
      </c>
      <c r="L654" s="58">
        <v>30965</v>
      </c>
      <c r="M654" s="58">
        <v>6135</v>
      </c>
      <c r="N654" t="s">
        <v>104</v>
      </c>
    </row>
    <row r="655" spans="1:14" x14ac:dyDescent="0.25">
      <c r="A655">
        <v>2014</v>
      </c>
      <c r="B655">
        <v>8</v>
      </c>
      <c r="C655" t="s">
        <v>165</v>
      </c>
      <c r="D655" t="s">
        <v>181</v>
      </c>
      <c r="E655">
        <v>159</v>
      </c>
      <c r="F655" t="s">
        <v>111</v>
      </c>
      <c r="G655" t="s">
        <v>150</v>
      </c>
      <c r="H655">
        <v>620</v>
      </c>
      <c r="I655" t="s">
        <v>143</v>
      </c>
      <c r="J655" t="s">
        <v>143</v>
      </c>
      <c r="K655">
        <v>65</v>
      </c>
      <c r="L655" s="58">
        <v>57130</v>
      </c>
      <c r="M655" s="58">
        <v>13265</v>
      </c>
      <c r="N655" t="s">
        <v>104</v>
      </c>
    </row>
    <row r="656" spans="1:14" x14ac:dyDescent="0.25">
      <c r="A656">
        <v>2014</v>
      </c>
      <c r="B656">
        <v>8</v>
      </c>
      <c r="C656" t="s">
        <v>278</v>
      </c>
      <c r="D656" t="s">
        <v>147</v>
      </c>
      <c r="E656">
        <v>498</v>
      </c>
      <c r="F656" t="s">
        <v>114</v>
      </c>
      <c r="G656" t="s">
        <v>151</v>
      </c>
      <c r="H656">
        <v>218</v>
      </c>
      <c r="I656" t="s">
        <v>143</v>
      </c>
      <c r="J656" t="s">
        <v>143</v>
      </c>
      <c r="K656">
        <v>129</v>
      </c>
      <c r="L656" s="58">
        <v>27000</v>
      </c>
      <c r="M656" s="58">
        <v>0</v>
      </c>
      <c r="N656" t="s">
        <v>104</v>
      </c>
    </row>
    <row r="657" spans="1:14" x14ac:dyDescent="0.25">
      <c r="A657">
        <v>2014</v>
      </c>
      <c r="B657">
        <v>8</v>
      </c>
      <c r="C657" t="s">
        <v>272</v>
      </c>
      <c r="D657" t="s">
        <v>164</v>
      </c>
      <c r="E657">
        <v>213</v>
      </c>
      <c r="F657" t="s">
        <v>110</v>
      </c>
      <c r="G657" t="s">
        <v>151</v>
      </c>
      <c r="H657">
        <v>556</v>
      </c>
      <c r="I657" t="s">
        <v>143</v>
      </c>
      <c r="J657" t="s">
        <v>143</v>
      </c>
      <c r="K657">
        <v>58</v>
      </c>
      <c r="L657" s="58">
        <v>47000</v>
      </c>
      <c r="M657" s="58">
        <v>0</v>
      </c>
      <c r="N657" t="s">
        <v>104</v>
      </c>
    </row>
    <row r="658" spans="1:14" x14ac:dyDescent="0.25">
      <c r="A658">
        <v>2014</v>
      </c>
      <c r="B658">
        <v>8</v>
      </c>
      <c r="C658" t="s">
        <v>272</v>
      </c>
      <c r="D658" t="s">
        <v>188</v>
      </c>
      <c r="E658">
        <v>141</v>
      </c>
      <c r="F658" t="s">
        <v>114</v>
      </c>
      <c r="G658" t="s">
        <v>151</v>
      </c>
      <c r="H658">
        <v>218</v>
      </c>
      <c r="I658" t="s">
        <v>143</v>
      </c>
      <c r="J658" t="s">
        <v>143</v>
      </c>
      <c r="K658" s="58">
        <v>48</v>
      </c>
      <c r="L658" s="58">
        <v>27000</v>
      </c>
      <c r="M658">
        <v>0</v>
      </c>
      <c r="N658" t="s">
        <v>104</v>
      </c>
    </row>
    <row r="659" spans="1:14" x14ac:dyDescent="0.25">
      <c r="A659">
        <v>2014</v>
      </c>
      <c r="B659">
        <v>8</v>
      </c>
      <c r="C659" t="s">
        <v>272</v>
      </c>
      <c r="D659" t="s">
        <v>158</v>
      </c>
      <c r="E659" s="58">
        <v>210</v>
      </c>
      <c r="F659" t="s">
        <v>110</v>
      </c>
      <c r="G659" t="s">
        <v>151</v>
      </c>
      <c r="H659">
        <v>556</v>
      </c>
      <c r="I659" t="s">
        <v>143</v>
      </c>
      <c r="J659" t="s">
        <v>143</v>
      </c>
      <c r="K659">
        <v>53</v>
      </c>
      <c r="L659" s="58">
        <v>47000</v>
      </c>
      <c r="M659">
        <v>0</v>
      </c>
      <c r="N659" t="s">
        <v>104</v>
      </c>
    </row>
    <row r="660" spans="1:14" x14ac:dyDescent="0.25">
      <c r="A660">
        <v>2014</v>
      </c>
      <c r="B660">
        <v>8</v>
      </c>
      <c r="C660" t="s">
        <v>166</v>
      </c>
      <c r="D660" t="s">
        <v>147</v>
      </c>
      <c r="E660">
        <v>399</v>
      </c>
      <c r="F660" t="s">
        <v>105</v>
      </c>
      <c r="G660" t="s">
        <v>148</v>
      </c>
      <c r="H660">
        <v>617</v>
      </c>
      <c r="I660" t="s">
        <v>143</v>
      </c>
      <c r="J660" t="s">
        <v>143</v>
      </c>
      <c r="K660" s="58">
        <v>5627</v>
      </c>
      <c r="L660" s="58">
        <v>2766009</v>
      </c>
      <c r="M660" s="58">
        <v>5511</v>
      </c>
      <c r="N660" t="s">
        <v>104</v>
      </c>
    </row>
    <row r="661" spans="1:14" x14ac:dyDescent="0.25">
      <c r="A661">
        <v>2014</v>
      </c>
      <c r="B661">
        <v>8</v>
      </c>
      <c r="C661" t="s">
        <v>166</v>
      </c>
      <c r="D661" t="s">
        <v>147</v>
      </c>
      <c r="E661">
        <v>399</v>
      </c>
      <c r="F661" t="s">
        <v>105</v>
      </c>
      <c r="G661" t="s">
        <v>150</v>
      </c>
      <c r="H661">
        <v>617</v>
      </c>
      <c r="I661" t="s">
        <v>143</v>
      </c>
      <c r="J661" t="s">
        <v>143</v>
      </c>
      <c r="K661" s="58">
        <v>132</v>
      </c>
      <c r="L661" s="58">
        <v>82800</v>
      </c>
      <c r="M661">
        <v>0</v>
      </c>
      <c r="N661" t="s">
        <v>104</v>
      </c>
    </row>
    <row r="662" spans="1:14" x14ac:dyDescent="0.25">
      <c r="A662">
        <v>2014</v>
      </c>
      <c r="B662">
        <v>8</v>
      </c>
      <c r="C662" t="s">
        <v>166</v>
      </c>
      <c r="D662" t="s">
        <v>147</v>
      </c>
      <c r="E662">
        <v>399</v>
      </c>
      <c r="F662" t="s">
        <v>114</v>
      </c>
      <c r="G662" t="s">
        <v>150</v>
      </c>
      <c r="H662">
        <v>218</v>
      </c>
      <c r="I662" t="s">
        <v>143</v>
      </c>
      <c r="J662" t="s">
        <v>143</v>
      </c>
      <c r="K662">
        <v>98</v>
      </c>
      <c r="L662" s="58">
        <v>27000</v>
      </c>
      <c r="M662">
        <v>23</v>
      </c>
      <c r="N662" t="s">
        <v>104</v>
      </c>
    </row>
    <row r="663" spans="1:14" x14ac:dyDescent="0.25">
      <c r="A663">
        <v>2014</v>
      </c>
      <c r="B663">
        <v>8</v>
      </c>
      <c r="C663" t="s">
        <v>166</v>
      </c>
      <c r="D663" t="s">
        <v>147</v>
      </c>
      <c r="E663">
        <v>399</v>
      </c>
      <c r="F663" t="s">
        <v>114</v>
      </c>
      <c r="G663" t="s">
        <v>150</v>
      </c>
      <c r="H663">
        <v>640</v>
      </c>
      <c r="I663" t="s">
        <v>143</v>
      </c>
      <c r="J663" t="s">
        <v>143</v>
      </c>
      <c r="K663" s="58">
        <v>2091</v>
      </c>
      <c r="L663" s="58">
        <v>1128435</v>
      </c>
      <c r="M663" s="58">
        <v>3537</v>
      </c>
      <c r="N663" t="s">
        <v>104</v>
      </c>
    </row>
    <row r="664" spans="1:14" x14ac:dyDescent="0.25">
      <c r="A664">
        <v>2014</v>
      </c>
      <c r="B664">
        <v>8</v>
      </c>
      <c r="C664" t="s">
        <v>166</v>
      </c>
      <c r="D664" t="s">
        <v>147</v>
      </c>
      <c r="E664">
        <v>399</v>
      </c>
      <c r="F664" t="s">
        <v>110</v>
      </c>
      <c r="G664" t="s">
        <v>150</v>
      </c>
      <c r="H664">
        <v>556</v>
      </c>
      <c r="I664" t="s">
        <v>143</v>
      </c>
      <c r="J664" t="s">
        <v>143</v>
      </c>
      <c r="K664" s="58">
        <v>774</v>
      </c>
      <c r="L664" s="58">
        <v>423000</v>
      </c>
      <c r="M664" s="58">
        <v>918</v>
      </c>
      <c r="N664" t="s">
        <v>104</v>
      </c>
    </row>
    <row r="665" spans="1:14" x14ac:dyDescent="0.25">
      <c r="A665">
        <v>2014</v>
      </c>
      <c r="B665">
        <v>8</v>
      </c>
      <c r="C665" t="s">
        <v>166</v>
      </c>
      <c r="D665" t="s">
        <v>147</v>
      </c>
      <c r="E665">
        <v>399</v>
      </c>
      <c r="F665" t="s">
        <v>122</v>
      </c>
      <c r="G665" t="s">
        <v>148</v>
      </c>
      <c r="H665">
        <v>483</v>
      </c>
      <c r="I665" t="s">
        <v>143</v>
      </c>
      <c r="J665" t="s">
        <v>143</v>
      </c>
      <c r="K665" s="58">
        <v>4740</v>
      </c>
      <c r="L665" s="58">
        <v>356040</v>
      </c>
      <c r="M665">
        <v>0</v>
      </c>
      <c r="N665" t="s">
        <v>104</v>
      </c>
    </row>
    <row r="666" spans="1:14" x14ac:dyDescent="0.25">
      <c r="A666">
        <v>2014</v>
      </c>
      <c r="B666">
        <v>8</v>
      </c>
      <c r="C666" t="s">
        <v>166</v>
      </c>
      <c r="D666" t="s">
        <v>147</v>
      </c>
      <c r="E666">
        <v>399</v>
      </c>
      <c r="F666" t="s">
        <v>111</v>
      </c>
      <c r="G666" t="s">
        <v>150</v>
      </c>
      <c r="H666">
        <v>619</v>
      </c>
      <c r="I666" t="s">
        <v>143</v>
      </c>
      <c r="J666" t="s">
        <v>143</v>
      </c>
      <c r="K666">
        <v>508</v>
      </c>
      <c r="L666" s="58">
        <v>247720</v>
      </c>
      <c r="M666" s="58">
        <v>2600</v>
      </c>
      <c r="N666" t="s">
        <v>104</v>
      </c>
    </row>
    <row r="667" spans="1:14" x14ac:dyDescent="0.25">
      <c r="A667">
        <v>2014</v>
      </c>
      <c r="B667">
        <v>8</v>
      </c>
      <c r="C667" t="s">
        <v>166</v>
      </c>
      <c r="D667" t="s">
        <v>147</v>
      </c>
      <c r="E667">
        <v>399</v>
      </c>
      <c r="F667" t="s">
        <v>111</v>
      </c>
      <c r="G667" t="s">
        <v>150</v>
      </c>
      <c r="H667">
        <v>620</v>
      </c>
      <c r="I667" t="s">
        <v>143</v>
      </c>
      <c r="J667" t="s">
        <v>143</v>
      </c>
      <c r="K667" s="58">
        <v>1522</v>
      </c>
      <c r="L667" s="58">
        <v>656995</v>
      </c>
      <c r="M667" s="58">
        <v>10064</v>
      </c>
      <c r="N667" t="s">
        <v>104</v>
      </c>
    </row>
    <row r="668" spans="1:14" x14ac:dyDescent="0.25">
      <c r="A668">
        <v>2014</v>
      </c>
      <c r="B668">
        <v>8</v>
      </c>
      <c r="C668" t="s">
        <v>166</v>
      </c>
      <c r="D668" t="s">
        <v>165</v>
      </c>
      <c r="E668">
        <v>95</v>
      </c>
      <c r="F668" t="s">
        <v>114</v>
      </c>
      <c r="G668" t="s">
        <v>150</v>
      </c>
      <c r="H668">
        <v>640</v>
      </c>
      <c r="I668" t="s">
        <v>143</v>
      </c>
      <c r="J668" t="s">
        <v>143</v>
      </c>
      <c r="K668">
        <v>79</v>
      </c>
      <c r="L668" s="58">
        <v>102585</v>
      </c>
      <c r="M668" s="58">
        <v>30534</v>
      </c>
      <c r="N668" t="s">
        <v>104</v>
      </c>
    </row>
    <row r="669" spans="1:14" x14ac:dyDescent="0.25">
      <c r="A669">
        <v>2014</v>
      </c>
      <c r="B669">
        <v>8</v>
      </c>
      <c r="C669" t="s">
        <v>166</v>
      </c>
      <c r="D669" t="s">
        <v>165</v>
      </c>
      <c r="E669">
        <v>95</v>
      </c>
      <c r="F669" t="s">
        <v>122</v>
      </c>
      <c r="G669" t="s">
        <v>148</v>
      </c>
      <c r="H669">
        <v>483</v>
      </c>
      <c r="I669" t="s">
        <v>143</v>
      </c>
      <c r="J669" t="s">
        <v>143</v>
      </c>
      <c r="K669">
        <v>34</v>
      </c>
      <c r="L669" s="58">
        <v>7740</v>
      </c>
      <c r="M669" s="58">
        <v>0</v>
      </c>
      <c r="N669" t="s">
        <v>104</v>
      </c>
    </row>
    <row r="670" spans="1:14" x14ac:dyDescent="0.25">
      <c r="A670">
        <v>2014</v>
      </c>
      <c r="B670">
        <v>8</v>
      </c>
      <c r="C670" t="s">
        <v>166</v>
      </c>
      <c r="D670" t="s">
        <v>165</v>
      </c>
      <c r="E670">
        <v>95</v>
      </c>
      <c r="F670" t="s">
        <v>111</v>
      </c>
      <c r="G670" t="s">
        <v>150</v>
      </c>
      <c r="H670">
        <v>619</v>
      </c>
      <c r="I670" t="s">
        <v>143</v>
      </c>
      <c r="J670" t="s">
        <v>143</v>
      </c>
      <c r="K670">
        <v>55</v>
      </c>
      <c r="L670" s="58">
        <v>61930</v>
      </c>
      <c r="M670" s="58">
        <v>3507</v>
      </c>
      <c r="N670" t="s">
        <v>104</v>
      </c>
    </row>
    <row r="671" spans="1:14" x14ac:dyDescent="0.25">
      <c r="A671">
        <v>2014</v>
      </c>
      <c r="B671">
        <v>8</v>
      </c>
      <c r="C671" t="s">
        <v>166</v>
      </c>
      <c r="D671" t="s">
        <v>165</v>
      </c>
      <c r="E671">
        <v>95</v>
      </c>
      <c r="F671" t="s">
        <v>111</v>
      </c>
      <c r="G671" t="s">
        <v>150</v>
      </c>
      <c r="H671">
        <v>620</v>
      </c>
      <c r="I671" t="s">
        <v>143</v>
      </c>
      <c r="J671" t="s">
        <v>143</v>
      </c>
      <c r="K671">
        <v>55</v>
      </c>
      <c r="L671" s="58">
        <v>57130</v>
      </c>
      <c r="M671">
        <v>0</v>
      </c>
      <c r="N671" t="s">
        <v>104</v>
      </c>
    </row>
    <row r="672" spans="1:14" x14ac:dyDescent="0.25">
      <c r="A672">
        <v>2014</v>
      </c>
      <c r="B672">
        <v>8</v>
      </c>
      <c r="C672" t="s">
        <v>166</v>
      </c>
      <c r="D672" t="s">
        <v>169</v>
      </c>
      <c r="E672" s="58">
        <v>405</v>
      </c>
      <c r="F672" t="s">
        <v>110</v>
      </c>
      <c r="G672" t="s">
        <v>150</v>
      </c>
      <c r="H672">
        <v>556</v>
      </c>
      <c r="I672" t="s">
        <v>143</v>
      </c>
      <c r="J672" t="s">
        <v>143</v>
      </c>
      <c r="K672" s="58">
        <v>180</v>
      </c>
      <c r="L672" s="58">
        <v>94000</v>
      </c>
      <c r="M672">
        <v>0</v>
      </c>
      <c r="N672" t="s">
        <v>104</v>
      </c>
    </row>
    <row r="673" spans="1:14" x14ac:dyDescent="0.25">
      <c r="A673">
        <v>2014</v>
      </c>
      <c r="B673">
        <v>8</v>
      </c>
      <c r="C673" t="s">
        <v>166</v>
      </c>
      <c r="D673" t="s">
        <v>202</v>
      </c>
      <c r="E673" s="58">
        <v>148</v>
      </c>
      <c r="F673" t="s">
        <v>114</v>
      </c>
      <c r="G673" t="s">
        <v>151</v>
      </c>
      <c r="H673">
        <v>218</v>
      </c>
      <c r="I673" t="s">
        <v>143</v>
      </c>
      <c r="J673" t="s">
        <v>143</v>
      </c>
      <c r="K673">
        <v>58</v>
      </c>
      <c r="L673" s="58">
        <v>27000</v>
      </c>
      <c r="M673">
        <v>0</v>
      </c>
      <c r="N673" t="s">
        <v>104</v>
      </c>
    </row>
    <row r="674" spans="1:14" x14ac:dyDescent="0.25">
      <c r="A674">
        <v>2014</v>
      </c>
      <c r="B674">
        <v>8</v>
      </c>
      <c r="C674" t="s">
        <v>166</v>
      </c>
      <c r="D674" t="s">
        <v>171</v>
      </c>
      <c r="E674">
        <v>164</v>
      </c>
      <c r="F674" t="s">
        <v>114</v>
      </c>
      <c r="G674" t="s">
        <v>150</v>
      </c>
      <c r="H674">
        <v>218</v>
      </c>
      <c r="I674" t="s">
        <v>143</v>
      </c>
      <c r="J674" t="s">
        <v>143</v>
      </c>
      <c r="K674">
        <v>99</v>
      </c>
      <c r="L674" s="58">
        <v>54000</v>
      </c>
      <c r="M674" s="58">
        <v>40896</v>
      </c>
      <c r="N674" t="s">
        <v>104</v>
      </c>
    </row>
    <row r="675" spans="1:14" x14ac:dyDescent="0.25">
      <c r="A675">
        <v>2014</v>
      </c>
      <c r="B675">
        <v>8</v>
      </c>
      <c r="C675" t="s">
        <v>166</v>
      </c>
      <c r="D675" t="s">
        <v>172</v>
      </c>
      <c r="E675">
        <v>315</v>
      </c>
      <c r="F675" t="s">
        <v>122</v>
      </c>
      <c r="G675" t="s">
        <v>145</v>
      </c>
      <c r="H675">
        <v>483</v>
      </c>
      <c r="I675" t="s">
        <v>143</v>
      </c>
      <c r="J675" t="s">
        <v>143</v>
      </c>
      <c r="K675" s="58">
        <v>81</v>
      </c>
      <c r="L675" s="58">
        <v>7740</v>
      </c>
      <c r="M675" s="58">
        <v>0</v>
      </c>
      <c r="N675" t="s">
        <v>104</v>
      </c>
    </row>
    <row r="676" spans="1:14" x14ac:dyDescent="0.25">
      <c r="A676">
        <v>2014</v>
      </c>
      <c r="B676">
        <v>8</v>
      </c>
      <c r="C676" t="s">
        <v>166</v>
      </c>
      <c r="D676" t="s">
        <v>173</v>
      </c>
      <c r="E676" s="58">
        <v>365</v>
      </c>
      <c r="F676" t="s">
        <v>111</v>
      </c>
      <c r="G676" t="s">
        <v>150</v>
      </c>
      <c r="H676">
        <v>620</v>
      </c>
      <c r="I676" t="s">
        <v>143</v>
      </c>
      <c r="J676" t="s">
        <v>143</v>
      </c>
      <c r="K676" s="58">
        <v>81</v>
      </c>
      <c r="L676" s="58">
        <v>28565</v>
      </c>
      <c r="M676" s="58">
        <v>1040</v>
      </c>
      <c r="N676" t="s">
        <v>104</v>
      </c>
    </row>
    <row r="677" spans="1:14" x14ac:dyDescent="0.25">
      <c r="A677">
        <v>2014</v>
      </c>
      <c r="B677">
        <v>8</v>
      </c>
      <c r="C677" t="s">
        <v>166</v>
      </c>
      <c r="D677" t="s">
        <v>277</v>
      </c>
      <c r="E677">
        <v>71</v>
      </c>
      <c r="F677" t="s">
        <v>122</v>
      </c>
      <c r="G677" t="s">
        <v>145</v>
      </c>
      <c r="H677">
        <v>483</v>
      </c>
      <c r="I677" t="s">
        <v>143</v>
      </c>
      <c r="J677" t="s">
        <v>143</v>
      </c>
      <c r="K677" s="58">
        <v>41</v>
      </c>
      <c r="L677" s="58">
        <v>7740</v>
      </c>
      <c r="M677">
        <v>0</v>
      </c>
      <c r="N677" t="s">
        <v>104</v>
      </c>
    </row>
    <row r="678" spans="1:14" x14ac:dyDescent="0.25">
      <c r="A678">
        <v>2014</v>
      </c>
      <c r="B678">
        <v>8</v>
      </c>
      <c r="C678" t="s">
        <v>166</v>
      </c>
      <c r="D678" t="s">
        <v>181</v>
      </c>
      <c r="E678">
        <v>253</v>
      </c>
      <c r="F678" t="s">
        <v>110</v>
      </c>
      <c r="G678" t="s">
        <v>150</v>
      </c>
      <c r="H678">
        <v>556</v>
      </c>
      <c r="I678" t="s">
        <v>143</v>
      </c>
      <c r="J678" t="s">
        <v>143</v>
      </c>
      <c r="K678" s="58">
        <v>60</v>
      </c>
      <c r="L678" s="58">
        <v>47000</v>
      </c>
      <c r="M678">
        <v>0</v>
      </c>
      <c r="N678" t="s">
        <v>104</v>
      </c>
    </row>
    <row r="679" spans="1:14" x14ac:dyDescent="0.25">
      <c r="A679">
        <v>2014</v>
      </c>
      <c r="B679">
        <v>8</v>
      </c>
      <c r="C679" t="s">
        <v>166</v>
      </c>
      <c r="D679" t="s">
        <v>183</v>
      </c>
      <c r="E679">
        <v>424</v>
      </c>
      <c r="F679" t="s">
        <v>114</v>
      </c>
      <c r="G679" t="s">
        <v>150</v>
      </c>
      <c r="H679">
        <v>640</v>
      </c>
      <c r="I679" t="s">
        <v>143</v>
      </c>
      <c r="J679" t="s">
        <v>143</v>
      </c>
      <c r="K679" s="58">
        <v>64</v>
      </c>
      <c r="L679" s="58">
        <v>34195</v>
      </c>
      <c r="M679">
        <v>0</v>
      </c>
      <c r="N679" t="s">
        <v>104</v>
      </c>
    </row>
    <row r="680" spans="1:14" x14ac:dyDescent="0.25">
      <c r="A680">
        <v>2014</v>
      </c>
      <c r="B680">
        <v>8</v>
      </c>
      <c r="C680" t="s">
        <v>166</v>
      </c>
      <c r="D680" t="s">
        <v>195</v>
      </c>
      <c r="E680">
        <v>129</v>
      </c>
      <c r="F680" t="s">
        <v>110</v>
      </c>
      <c r="G680" t="s">
        <v>150</v>
      </c>
      <c r="H680">
        <v>556</v>
      </c>
      <c r="I680" t="s">
        <v>143</v>
      </c>
      <c r="J680" t="s">
        <v>143</v>
      </c>
      <c r="K680" s="58">
        <v>318</v>
      </c>
      <c r="L680" s="58">
        <v>376000</v>
      </c>
      <c r="M680" s="58">
        <v>2451</v>
      </c>
      <c r="N680" t="s">
        <v>104</v>
      </c>
    </row>
    <row r="681" spans="1:14" x14ac:dyDescent="0.25">
      <c r="A681">
        <v>2014</v>
      </c>
      <c r="B681">
        <v>8</v>
      </c>
      <c r="C681" t="s">
        <v>203</v>
      </c>
      <c r="D681" t="s">
        <v>147</v>
      </c>
      <c r="E681" s="58">
        <v>1444</v>
      </c>
      <c r="F681" t="s">
        <v>111</v>
      </c>
      <c r="G681" t="s">
        <v>151</v>
      </c>
      <c r="H681">
        <v>619</v>
      </c>
      <c r="I681" t="s">
        <v>192</v>
      </c>
      <c r="J681" t="s">
        <v>143</v>
      </c>
      <c r="K681" s="58">
        <v>222</v>
      </c>
      <c r="L681" s="58">
        <v>30965</v>
      </c>
      <c r="M681" s="58">
        <v>0</v>
      </c>
      <c r="N681" t="s">
        <v>104</v>
      </c>
    </row>
    <row r="682" spans="1:14" x14ac:dyDescent="0.25">
      <c r="A682">
        <v>2014</v>
      </c>
      <c r="B682">
        <v>8</v>
      </c>
      <c r="C682" t="s">
        <v>203</v>
      </c>
      <c r="D682" t="s">
        <v>302</v>
      </c>
      <c r="E682" s="58">
        <v>1641</v>
      </c>
      <c r="F682" t="s">
        <v>111</v>
      </c>
      <c r="G682" t="s">
        <v>151</v>
      </c>
      <c r="H682">
        <v>619</v>
      </c>
      <c r="I682" t="s">
        <v>192</v>
      </c>
      <c r="J682" t="s">
        <v>155</v>
      </c>
      <c r="K682" s="58">
        <v>218</v>
      </c>
      <c r="L682" s="58">
        <v>30965</v>
      </c>
      <c r="M682">
        <v>0</v>
      </c>
      <c r="N682" t="s">
        <v>104</v>
      </c>
    </row>
    <row r="683" spans="1:14" x14ac:dyDescent="0.25">
      <c r="A683">
        <v>2014</v>
      </c>
      <c r="B683">
        <v>8</v>
      </c>
      <c r="C683" t="s">
        <v>203</v>
      </c>
      <c r="D683" t="s">
        <v>154</v>
      </c>
      <c r="E683" s="58">
        <v>1850</v>
      </c>
      <c r="F683" t="s">
        <v>111</v>
      </c>
      <c r="G683" t="s">
        <v>151</v>
      </c>
      <c r="H683">
        <v>619</v>
      </c>
      <c r="I683" t="s">
        <v>192</v>
      </c>
      <c r="J683" t="s">
        <v>155</v>
      </c>
      <c r="K683" s="58">
        <v>235</v>
      </c>
      <c r="L683" s="58">
        <v>30965</v>
      </c>
      <c r="M683">
        <v>0</v>
      </c>
      <c r="N683" t="s">
        <v>104</v>
      </c>
    </row>
    <row r="684" spans="1:14" x14ac:dyDescent="0.25">
      <c r="A684">
        <v>2014</v>
      </c>
      <c r="B684">
        <v>8</v>
      </c>
      <c r="C684" t="s">
        <v>207</v>
      </c>
      <c r="D684" t="s">
        <v>154</v>
      </c>
      <c r="E684">
        <v>468</v>
      </c>
      <c r="F684" t="s">
        <v>111</v>
      </c>
      <c r="G684" t="s">
        <v>151</v>
      </c>
      <c r="H684">
        <v>619</v>
      </c>
      <c r="J684" t="s">
        <v>155</v>
      </c>
      <c r="K684">
        <v>80</v>
      </c>
      <c r="L684" s="58">
        <v>30965</v>
      </c>
      <c r="M684">
        <v>0</v>
      </c>
      <c r="N684" t="s">
        <v>104</v>
      </c>
    </row>
    <row r="685" spans="1:14" x14ac:dyDescent="0.25">
      <c r="A685">
        <v>2014</v>
      </c>
      <c r="B685">
        <v>8</v>
      </c>
      <c r="C685" t="s">
        <v>313</v>
      </c>
      <c r="D685" t="s">
        <v>191</v>
      </c>
      <c r="E685" s="58">
        <v>93</v>
      </c>
      <c r="F685" t="s">
        <v>105</v>
      </c>
      <c r="G685" t="s">
        <v>148</v>
      </c>
      <c r="H685">
        <v>617</v>
      </c>
      <c r="I685" t="s">
        <v>192</v>
      </c>
      <c r="J685" t="s">
        <v>192</v>
      </c>
      <c r="K685">
        <v>35</v>
      </c>
      <c r="L685" s="58">
        <v>34485</v>
      </c>
      <c r="M685">
        <v>0</v>
      </c>
      <c r="N685" t="s">
        <v>104</v>
      </c>
    </row>
    <row r="686" spans="1:14" x14ac:dyDescent="0.25">
      <c r="A686">
        <v>2014</v>
      </c>
      <c r="B686">
        <v>8</v>
      </c>
      <c r="C686" t="s">
        <v>210</v>
      </c>
      <c r="D686" t="s">
        <v>274</v>
      </c>
      <c r="E686" s="58">
        <v>1122</v>
      </c>
      <c r="F686" t="s">
        <v>111</v>
      </c>
      <c r="G686" t="s">
        <v>151</v>
      </c>
      <c r="H686">
        <v>619</v>
      </c>
      <c r="I686" t="s">
        <v>155</v>
      </c>
      <c r="J686" t="s">
        <v>201</v>
      </c>
      <c r="K686" s="58">
        <v>148</v>
      </c>
      <c r="L686" s="58">
        <v>30965</v>
      </c>
      <c r="M686" s="58">
        <v>0</v>
      </c>
      <c r="N686" t="s">
        <v>104</v>
      </c>
    </row>
    <row r="687" spans="1:14" x14ac:dyDescent="0.25">
      <c r="A687">
        <v>2014</v>
      </c>
      <c r="B687">
        <v>8</v>
      </c>
      <c r="C687" t="s">
        <v>157</v>
      </c>
      <c r="D687" t="s">
        <v>156</v>
      </c>
      <c r="E687">
        <v>86</v>
      </c>
      <c r="F687" t="s">
        <v>122</v>
      </c>
      <c r="G687" t="s">
        <v>145</v>
      </c>
      <c r="H687">
        <v>483</v>
      </c>
      <c r="I687" t="s">
        <v>143</v>
      </c>
      <c r="J687" t="s">
        <v>143</v>
      </c>
      <c r="K687">
        <v>71</v>
      </c>
      <c r="L687" s="58">
        <v>15480</v>
      </c>
      <c r="M687" s="58">
        <v>0</v>
      </c>
      <c r="N687" t="s">
        <v>104</v>
      </c>
    </row>
    <row r="688" spans="1:14" x14ac:dyDescent="0.25">
      <c r="A688">
        <v>2014</v>
      </c>
      <c r="B688">
        <v>8</v>
      </c>
      <c r="C688" t="s">
        <v>157</v>
      </c>
      <c r="D688" t="s">
        <v>147</v>
      </c>
      <c r="E688">
        <v>725</v>
      </c>
      <c r="F688" t="s">
        <v>105</v>
      </c>
      <c r="G688" t="s">
        <v>148</v>
      </c>
      <c r="H688">
        <v>617</v>
      </c>
      <c r="I688" t="s">
        <v>143</v>
      </c>
      <c r="J688" t="s">
        <v>143</v>
      </c>
      <c r="K688" s="58">
        <v>3609</v>
      </c>
      <c r="L688" s="58">
        <v>1128312</v>
      </c>
      <c r="M688" s="58">
        <v>1613</v>
      </c>
      <c r="N688" t="s">
        <v>104</v>
      </c>
    </row>
    <row r="689" spans="1:14" x14ac:dyDescent="0.25">
      <c r="A689">
        <v>2014</v>
      </c>
      <c r="B689">
        <v>8</v>
      </c>
      <c r="C689" t="s">
        <v>157</v>
      </c>
      <c r="D689" t="s">
        <v>147</v>
      </c>
      <c r="E689">
        <v>725</v>
      </c>
      <c r="F689" t="s">
        <v>105</v>
      </c>
      <c r="G689" t="s">
        <v>150</v>
      </c>
      <c r="H689">
        <v>617</v>
      </c>
      <c r="I689" t="s">
        <v>143</v>
      </c>
      <c r="J689" t="s">
        <v>143</v>
      </c>
      <c r="K689" s="58">
        <v>109</v>
      </c>
      <c r="L689" s="58">
        <v>41400</v>
      </c>
      <c r="M689" s="58">
        <v>0</v>
      </c>
      <c r="N689" t="s">
        <v>104</v>
      </c>
    </row>
    <row r="690" spans="1:14" x14ac:dyDescent="0.25">
      <c r="A690">
        <v>2014</v>
      </c>
      <c r="B690">
        <v>8</v>
      </c>
      <c r="C690" t="s">
        <v>157</v>
      </c>
      <c r="D690" t="s">
        <v>147</v>
      </c>
      <c r="E690">
        <v>725</v>
      </c>
      <c r="F690" t="s">
        <v>111</v>
      </c>
      <c r="G690" t="s">
        <v>150</v>
      </c>
      <c r="H690">
        <v>619</v>
      </c>
      <c r="I690" t="s">
        <v>143</v>
      </c>
      <c r="J690" t="s">
        <v>143</v>
      </c>
      <c r="K690" s="58">
        <v>642</v>
      </c>
      <c r="L690" s="58">
        <v>185790</v>
      </c>
      <c r="M690" s="58">
        <v>8261</v>
      </c>
      <c r="N690" t="s">
        <v>104</v>
      </c>
    </row>
    <row r="691" spans="1:14" x14ac:dyDescent="0.25">
      <c r="A691">
        <v>2014</v>
      </c>
      <c r="B691">
        <v>8</v>
      </c>
      <c r="C691" t="s">
        <v>157</v>
      </c>
      <c r="D691" t="s">
        <v>147</v>
      </c>
      <c r="E691">
        <v>725</v>
      </c>
      <c r="F691" t="s">
        <v>111</v>
      </c>
      <c r="G691" t="s">
        <v>150</v>
      </c>
      <c r="H691">
        <v>620</v>
      </c>
      <c r="I691" t="s">
        <v>143</v>
      </c>
      <c r="J691" t="s">
        <v>143</v>
      </c>
      <c r="K691" s="58">
        <v>1159</v>
      </c>
      <c r="L691" s="58">
        <v>314215</v>
      </c>
      <c r="M691" s="58">
        <v>7554</v>
      </c>
      <c r="N691" t="s">
        <v>104</v>
      </c>
    </row>
    <row r="692" spans="1:14" x14ac:dyDescent="0.25">
      <c r="A692">
        <v>2014</v>
      </c>
      <c r="B692">
        <v>8</v>
      </c>
      <c r="C692" t="s">
        <v>157</v>
      </c>
      <c r="D692" t="s">
        <v>147</v>
      </c>
      <c r="E692">
        <v>725</v>
      </c>
      <c r="F692" t="s">
        <v>111</v>
      </c>
      <c r="G692" t="s">
        <v>151</v>
      </c>
      <c r="H692">
        <v>620</v>
      </c>
      <c r="I692" t="s">
        <v>143</v>
      </c>
      <c r="J692" t="s">
        <v>143</v>
      </c>
      <c r="K692">
        <v>215</v>
      </c>
      <c r="L692" s="58">
        <v>57130</v>
      </c>
      <c r="M692">
        <v>469</v>
      </c>
      <c r="N692" t="s">
        <v>104</v>
      </c>
    </row>
    <row r="693" spans="1:14" x14ac:dyDescent="0.25">
      <c r="A693">
        <v>2014</v>
      </c>
      <c r="B693">
        <v>8</v>
      </c>
      <c r="C693" t="s">
        <v>157</v>
      </c>
      <c r="D693" t="s">
        <v>144</v>
      </c>
      <c r="E693" s="58">
        <v>503</v>
      </c>
      <c r="F693" t="s">
        <v>105</v>
      </c>
      <c r="G693" t="s">
        <v>148</v>
      </c>
      <c r="H693">
        <v>617</v>
      </c>
      <c r="I693" t="s">
        <v>143</v>
      </c>
      <c r="J693" t="s">
        <v>143</v>
      </c>
      <c r="K693" s="58">
        <v>878</v>
      </c>
      <c r="L693" s="58">
        <v>341642</v>
      </c>
      <c r="M693" s="58">
        <v>683</v>
      </c>
      <c r="N693" t="s">
        <v>104</v>
      </c>
    </row>
    <row r="694" spans="1:14" x14ac:dyDescent="0.25">
      <c r="A694">
        <v>2014</v>
      </c>
      <c r="B694">
        <v>8</v>
      </c>
      <c r="C694" t="s">
        <v>157</v>
      </c>
      <c r="D694" t="s">
        <v>144</v>
      </c>
      <c r="E694">
        <v>503</v>
      </c>
      <c r="F694" t="s">
        <v>114</v>
      </c>
      <c r="G694" t="s">
        <v>150</v>
      </c>
      <c r="H694">
        <v>640</v>
      </c>
      <c r="I694" t="s">
        <v>143</v>
      </c>
      <c r="J694" t="s">
        <v>143</v>
      </c>
      <c r="K694" s="58">
        <v>71</v>
      </c>
      <c r="L694" s="58">
        <v>34195</v>
      </c>
      <c r="M694">
        <v>0</v>
      </c>
      <c r="N694" t="s">
        <v>104</v>
      </c>
    </row>
    <row r="695" spans="1:14" x14ac:dyDescent="0.25">
      <c r="A695">
        <v>2014</v>
      </c>
      <c r="B695">
        <v>8</v>
      </c>
      <c r="C695" t="s">
        <v>157</v>
      </c>
      <c r="D695" t="s">
        <v>144</v>
      </c>
      <c r="E695" s="58">
        <v>503</v>
      </c>
      <c r="F695" t="s">
        <v>111</v>
      </c>
      <c r="G695" t="s">
        <v>150</v>
      </c>
      <c r="H695">
        <v>619</v>
      </c>
      <c r="I695" t="s">
        <v>143</v>
      </c>
      <c r="J695" t="s">
        <v>143</v>
      </c>
      <c r="K695" s="58">
        <v>82</v>
      </c>
      <c r="L695" s="58">
        <v>30965</v>
      </c>
      <c r="M695" s="58">
        <v>1518</v>
      </c>
      <c r="N695" t="s">
        <v>104</v>
      </c>
    </row>
    <row r="696" spans="1:14" x14ac:dyDescent="0.25">
      <c r="A696">
        <v>2014</v>
      </c>
      <c r="B696">
        <v>8</v>
      </c>
      <c r="C696" t="s">
        <v>157</v>
      </c>
      <c r="D696" t="s">
        <v>183</v>
      </c>
      <c r="E696">
        <v>337</v>
      </c>
      <c r="F696" t="s">
        <v>105</v>
      </c>
      <c r="G696" t="s">
        <v>150</v>
      </c>
      <c r="H696">
        <v>617</v>
      </c>
      <c r="I696" t="s">
        <v>143</v>
      </c>
      <c r="J696" t="s">
        <v>143</v>
      </c>
      <c r="K696" s="58">
        <v>120</v>
      </c>
      <c r="L696" s="58">
        <v>82800</v>
      </c>
      <c r="M696" s="58">
        <v>0</v>
      </c>
      <c r="N696" t="s">
        <v>104</v>
      </c>
    </row>
    <row r="697" spans="1:14" x14ac:dyDescent="0.25">
      <c r="A697">
        <v>2014</v>
      </c>
      <c r="B697">
        <v>8</v>
      </c>
      <c r="C697" t="s">
        <v>157</v>
      </c>
      <c r="D697" t="s">
        <v>183</v>
      </c>
      <c r="E697">
        <v>337</v>
      </c>
      <c r="F697" t="s">
        <v>111</v>
      </c>
      <c r="G697" t="s">
        <v>150</v>
      </c>
      <c r="H697">
        <v>619</v>
      </c>
      <c r="I697" t="s">
        <v>143</v>
      </c>
      <c r="J697" t="s">
        <v>143</v>
      </c>
      <c r="K697" s="58">
        <v>51</v>
      </c>
      <c r="L697" s="58">
        <v>30965</v>
      </c>
      <c r="M697" s="58">
        <v>4189</v>
      </c>
      <c r="N697" t="s">
        <v>104</v>
      </c>
    </row>
    <row r="698" spans="1:14" x14ac:dyDescent="0.25">
      <c r="A698">
        <v>2014</v>
      </c>
      <c r="B698">
        <v>8</v>
      </c>
      <c r="C698" t="s">
        <v>157</v>
      </c>
      <c r="D698" t="s">
        <v>183</v>
      </c>
      <c r="E698">
        <v>337</v>
      </c>
      <c r="F698" t="s">
        <v>111</v>
      </c>
      <c r="G698" t="s">
        <v>150</v>
      </c>
      <c r="H698">
        <v>620</v>
      </c>
      <c r="I698" t="s">
        <v>143</v>
      </c>
      <c r="J698" t="s">
        <v>143</v>
      </c>
      <c r="K698" s="58">
        <v>56</v>
      </c>
      <c r="L698" s="58">
        <v>28565</v>
      </c>
      <c r="M698" s="58">
        <v>0</v>
      </c>
      <c r="N698" t="s">
        <v>104</v>
      </c>
    </row>
    <row r="699" spans="1:14" x14ac:dyDescent="0.25">
      <c r="A699">
        <v>2014</v>
      </c>
      <c r="B699">
        <v>8</v>
      </c>
      <c r="C699" t="s">
        <v>157</v>
      </c>
      <c r="D699" t="s">
        <v>231</v>
      </c>
      <c r="E699">
        <v>314</v>
      </c>
      <c r="F699" t="s">
        <v>114</v>
      </c>
      <c r="G699" t="s">
        <v>151</v>
      </c>
      <c r="H699">
        <v>218</v>
      </c>
      <c r="I699" t="s">
        <v>143</v>
      </c>
      <c r="J699" t="s">
        <v>143</v>
      </c>
      <c r="K699">
        <v>98</v>
      </c>
      <c r="L699" s="58">
        <v>27000</v>
      </c>
      <c r="M699" s="58">
        <v>0</v>
      </c>
      <c r="N699" t="s">
        <v>104</v>
      </c>
    </row>
    <row r="700" spans="1:14" x14ac:dyDescent="0.25">
      <c r="A700">
        <v>2014</v>
      </c>
      <c r="B700">
        <v>8</v>
      </c>
      <c r="C700" t="s">
        <v>157</v>
      </c>
      <c r="D700" t="s">
        <v>158</v>
      </c>
      <c r="E700">
        <v>204</v>
      </c>
      <c r="F700" t="s">
        <v>105</v>
      </c>
      <c r="G700" t="s">
        <v>148</v>
      </c>
      <c r="H700">
        <v>617</v>
      </c>
      <c r="I700" t="s">
        <v>143</v>
      </c>
      <c r="J700" t="s">
        <v>143</v>
      </c>
      <c r="K700" s="58">
        <v>533</v>
      </c>
      <c r="L700" s="58">
        <v>407512</v>
      </c>
      <c r="M700" s="58">
        <v>29</v>
      </c>
      <c r="N700" t="s">
        <v>104</v>
      </c>
    </row>
    <row r="701" spans="1:14" x14ac:dyDescent="0.25">
      <c r="A701">
        <v>2014</v>
      </c>
      <c r="B701">
        <v>8</v>
      </c>
      <c r="C701" t="s">
        <v>157</v>
      </c>
      <c r="D701" t="s">
        <v>158</v>
      </c>
      <c r="E701">
        <v>204</v>
      </c>
      <c r="F701" t="s">
        <v>105</v>
      </c>
      <c r="G701" t="s">
        <v>150</v>
      </c>
      <c r="H701">
        <v>617</v>
      </c>
      <c r="I701" t="s">
        <v>143</v>
      </c>
      <c r="J701" t="s">
        <v>143</v>
      </c>
      <c r="K701" s="58">
        <v>77</v>
      </c>
      <c r="L701" s="58">
        <v>82800</v>
      </c>
      <c r="M701" s="58">
        <v>0</v>
      </c>
      <c r="N701" t="s">
        <v>104</v>
      </c>
    </row>
    <row r="702" spans="1:14" x14ac:dyDescent="0.25">
      <c r="A702">
        <v>2014</v>
      </c>
      <c r="B702">
        <v>8</v>
      </c>
      <c r="C702" t="s">
        <v>157</v>
      </c>
      <c r="D702" t="s">
        <v>158</v>
      </c>
      <c r="E702">
        <v>204</v>
      </c>
      <c r="F702" t="s">
        <v>114</v>
      </c>
      <c r="G702" t="s">
        <v>150</v>
      </c>
      <c r="H702">
        <v>218</v>
      </c>
      <c r="I702" t="s">
        <v>143</v>
      </c>
      <c r="J702" t="s">
        <v>143</v>
      </c>
      <c r="K702">
        <v>700</v>
      </c>
      <c r="L702" s="58">
        <v>297000</v>
      </c>
      <c r="M702" s="58">
        <v>0</v>
      </c>
      <c r="N702" t="s">
        <v>104</v>
      </c>
    </row>
    <row r="703" spans="1:14" x14ac:dyDescent="0.25">
      <c r="A703">
        <v>2014</v>
      </c>
      <c r="B703">
        <v>8</v>
      </c>
      <c r="C703" t="s">
        <v>157</v>
      </c>
      <c r="D703" t="s">
        <v>158</v>
      </c>
      <c r="E703">
        <v>204</v>
      </c>
      <c r="F703" t="s">
        <v>114</v>
      </c>
      <c r="G703" t="s">
        <v>150</v>
      </c>
      <c r="H703">
        <v>640</v>
      </c>
      <c r="I703" t="s">
        <v>143</v>
      </c>
      <c r="J703" t="s">
        <v>143</v>
      </c>
      <c r="K703">
        <v>35</v>
      </c>
      <c r="L703" s="58">
        <v>34195</v>
      </c>
      <c r="M703" s="58">
        <v>0</v>
      </c>
      <c r="N703" t="s">
        <v>104</v>
      </c>
    </row>
    <row r="704" spans="1:14" x14ac:dyDescent="0.25">
      <c r="A704">
        <v>2014</v>
      </c>
      <c r="B704">
        <v>8</v>
      </c>
      <c r="C704" t="s">
        <v>157</v>
      </c>
      <c r="D704" t="s">
        <v>158</v>
      </c>
      <c r="E704">
        <v>204</v>
      </c>
      <c r="F704" t="s">
        <v>114</v>
      </c>
      <c r="G704" t="s">
        <v>151</v>
      </c>
      <c r="H704">
        <v>640</v>
      </c>
      <c r="I704" t="s">
        <v>143</v>
      </c>
      <c r="J704" t="s">
        <v>143</v>
      </c>
      <c r="K704" s="58">
        <v>38</v>
      </c>
      <c r="L704" s="58">
        <v>34195</v>
      </c>
      <c r="M704" s="58">
        <v>0</v>
      </c>
      <c r="N704" t="s">
        <v>104</v>
      </c>
    </row>
    <row r="705" spans="1:14" x14ac:dyDescent="0.25">
      <c r="A705">
        <v>2014</v>
      </c>
      <c r="B705">
        <v>8</v>
      </c>
      <c r="C705" t="s">
        <v>157</v>
      </c>
      <c r="D705" t="s">
        <v>158</v>
      </c>
      <c r="E705">
        <v>204</v>
      </c>
      <c r="F705" t="s">
        <v>111</v>
      </c>
      <c r="G705" t="s">
        <v>150</v>
      </c>
      <c r="H705">
        <v>619</v>
      </c>
      <c r="I705" t="s">
        <v>143</v>
      </c>
      <c r="J705" t="s">
        <v>143</v>
      </c>
      <c r="K705" s="58">
        <v>357</v>
      </c>
      <c r="L705" s="58">
        <v>278685</v>
      </c>
      <c r="M705" s="58">
        <v>684</v>
      </c>
      <c r="N705" t="s">
        <v>104</v>
      </c>
    </row>
    <row r="706" spans="1:14" x14ac:dyDescent="0.25">
      <c r="A706">
        <v>2014</v>
      </c>
      <c r="B706">
        <v>8</v>
      </c>
      <c r="C706" t="s">
        <v>157</v>
      </c>
      <c r="D706" t="s">
        <v>158</v>
      </c>
      <c r="E706">
        <v>204</v>
      </c>
      <c r="F706" t="s">
        <v>111</v>
      </c>
      <c r="G706" t="s">
        <v>150</v>
      </c>
      <c r="H706">
        <v>620</v>
      </c>
      <c r="I706" t="s">
        <v>143</v>
      </c>
      <c r="J706" t="s">
        <v>143</v>
      </c>
      <c r="K706">
        <v>359</v>
      </c>
      <c r="L706" s="58">
        <v>257085</v>
      </c>
      <c r="M706" s="58">
        <v>0</v>
      </c>
      <c r="N706" t="s">
        <v>104</v>
      </c>
    </row>
    <row r="707" spans="1:14" x14ac:dyDescent="0.25">
      <c r="A707">
        <v>2014</v>
      </c>
      <c r="B707">
        <v>8</v>
      </c>
      <c r="C707" t="s">
        <v>212</v>
      </c>
      <c r="D707" t="s">
        <v>158</v>
      </c>
      <c r="E707">
        <v>115</v>
      </c>
      <c r="F707" t="s">
        <v>114</v>
      </c>
      <c r="G707" t="s">
        <v>151</v>
      </c>
      <c r="H707">
        <v>218</v>
      </c>
      <c r="I707" t="s">
        <v>143</v>
      </c>
      <c r="J707" t="s">
        <v>143</v>
      </c>
      <c r="K707">
        <v>87</v>
      </c>
      <c r="L707" s="58">
        <v>54000</v>
      </c>
      <c r="M707" s="58">
        <v>0</v>
      </c>
      <c r="N707" t="s">
        <v>104</v>
      </c>
    </row>
    <row r="708" spans="1:14" x14ac:dyDescent="0.25">
      <c r="A708">
        <v>2014</v>
      </c>
      <c r="B708">
        <v>8</v>
      </c>
      <c r="C708" t="s">
        <v>212</v>
      </c>
      <c r="D708" t="s">
        <v>158</v>
      </c>
      <c r="E708">
        <v>115</v>
      </c>
      <c r="F708" t="s">
        <v>122</v>
      </c>
      <c r="G708" t="s">
        <v>145</v>
      </c>
      <c r="H708">
        <v>483</v>
      </c>
      <c r="I708" t="s">
        <v>143</v>
      </c>
      <c r="J708" t="s">
        <v>143</v>
      </c>
      <c r="K708">
        <v>66</v>
      </c>
      <c r="L708" s="58">
        <v>15480</v>
      </c>
      <c r="M708">
        <v>0</v>
      </c>
      <c r="N708" t="s">
        <v>104</v>
      </c>
    </row>
    <row r="709" spans="1:14" x14ac:dyDescent="0.25">
      <c r="A709">
        <v>2014</v>
      </c>
      <c r="B709">
        <v>8</v>
      </c>
      <c r="C709" t="s">
        <v>314</v>
      </c>
      <c r="D709" t="s">
        <v>154</v>
      </c>
      <c r="E709" s="58">
        <v>1295</v>
      </c>
      <c r="F709" t="s">
        <v>111</v>
      </c>
      <c r="G709" t="s">
        <v>151</v>
      </c>
      <c r="H709">
        <v>619</v>
      </c>
      <c r="I709" t="s">
        <v>204</v>
      </c>
      <c r="J709" t="s">
        <v>155</v>
      </c>
      <c r="K709">
        <v>196</v>
      </c>
      <c r="L709" s="58">
        <v>30965</v>
      </c>
      <c r="M709">
        <v>0</v>
      </c>
      <c r="N709" t="s">
        <v>104</v>
      </c>
    </row>
    <row r="710" spans="1:14" x14ac:dyDescent="0.25">
      <c r="A710">
        <v>2014</v>
      </c>
      <c r="B710">
        <v>8</v>
      </c>
      <c r="C710" t="s">
        <v>315</v>
      </c>
      <c r="D710" t="s">
        <v>147</v>
      </c>
      <c r="E710">
        <v>400</v>
      </c>
      <c r="F710" t="s">
        <v>110</v>
      </c>
      <c r="G710" t="s">
        <v>151</v>
      </c>
      <c r="H710">
        <v>556</v>
      </c>
      <c r="I710" t="s">
        <v>143</v>
      </c>
      <c r="J710" t="s">
        <v>143</v>
      </c>
      <c r="K710">
        <v>102</v>
      </c>
      <c r="L710" s="58">
        <v>47000</v>
      </c>
      <c r="M710">
        <v>0</v>
      </c>
      <c r="N710" t="s">
        <v>104</v>
      </c>
    </row>
    <row r="711" spans="1:14" x14ac:dyDescent="0.25">
      <c r="A711">
        <v>2014</v>
      </c>
      <c r="B711">
        <v>8</v>
      </c>
      <c r="C711" t="s">
        <v>168</v>
      </c>
      <c r="D711" t="s">
        <v>147</v>
      </c>
      <c r="E711" s="58">
        <v>160</v>
      </c>
      <c r="F711" t="s">
        <v>105</v>
      </c>
      <c r="G711" t="s">
        <v>148</v>
      </c>
      <c r="H711">
        <v>617</v>
      </c>
      <c r="I711" t="s">
        <v>143</v>
      </c>
      <c r="J711" t="s">
        <v>143</v>
      </c>
      <c r="K711" s="58">
        <v>1476</v>
      </c>
      <c r="L711" s="58">
        <v>1023738</v>
      </c>
      <c r="M711" s="58">
        <v>2186</v>
      </c>
      <c r="N711" t="s">
        <v>104</v>
      </c>
    </row>
    <row r="712" spans="1:14" x14ac:dyDescent="0.25">
      <c r="A712">
        <v>2014</v>
      </c>
      <c r="B712">
        <v>8</v>
      </c>
      <c r="C712" t="s">
        <v>168</v>
      </c>
      <c r="D712" t="s">
        <v>147</v>
      </c>
      <c r="E712" s="58">
        <v>160</v>
      </c>
      <c r="F712" t="s">
        <v>122</v>
      </c>
      <c r="G712" t="s">
        <v>148</v>
      </c>
      <c r="H712">
        <v>483</v>
      </c>
      <c r="I712" t="s">
        <v>143</v>
      </c>
      <c r="J712" t="s">
        <v>143</v>
      </c>
      <c r="K712">
        <v>220</v>
      </c>
      <c r="L712" s="58">
        <v>30960</v>
      </c>
      <c r="M712">
        <v>2</v>
      </c>
      <c r="N712" t="s">
        <v>104</v>
      </c>
    </row>
    <row r="713" spans="1:14" x14ac:dyDescent="0.25">
      <c r="A713">
        <v>2014</v>
      </c>
      <c r="B713">
        <v>8</v>
      </c>
      <c r="C713" t="s">
        <v>168</v>
      </c>
      <c r="D713" t="s">
        <v>214</v>
      </c>
      <c r="E713">
        <v>213</v>
      </c>
      <c r="F713" t="s">
        <v>105</v>
      </c>
      <c r="G713" t="s">
        <v>148</v>
      </c>
      <c r="H713">
        <v>617</v>
      </c>
      <c r="I713" t="s">
        <v>143</v>
      </c>
      <c r="J713" t="s">
        <v>143</v>
      </c>
      <c r="K713" s="58">
        <v>1380</v>
      </c>
      <c r="L713" s="58">
        <v>1004337</v>
      </c>
      <c r="M713" s="58">
        <v>401</v>
      </c>
      <c r="N713" t="s">
        <v>104</v>
      </c>
    </row>
    <row r="714" spans="1:14" x14ac:dyDescent="0.25">
      <c r="A714">
        <v>2014</v>
      </c>
      <c r="B714">
        <v>8</v>
      </c>
      <c r="C714" t="s">
        <v>279</v>
      </c>
      <c r="D714" t="s">
        <v>144</v>
      </c>
      <c r="E714" s="58">
        <v>173</v>
      </c>
      <c r="F714" t="s">
        <v>114</v>
      </c>
      <c r="G714" t="s">
        <v>151</v>
      </c>
      <c r="H714">
        <v>218</v>
      </c>
      <c r="I714" t="s">
        <v>143</v>
      </c>
      <c r="J714" t="s">
        <v>143</v>
      </c>
      <c r="K714">
        <v>55</v>
      </c>
      <c r="L714" s="58">
        <v>27000</v>
      </c>
      <c r="M714" s="58">
        <v>0</v>
      </c>
      <c r="N714" t="s">
        <v>104</v>
      </c>
    </row>
    <row r="715" spans="1:14" x14ac:dyDescent="0.25">
      <c r="A715">
        <v>2014</v>
      </c>
      <c r="B715">
        <v>8</v>
      </c>
      <c r="C715" t="s">
        <v>316</v>
      </c>
      <c r="D715" t="s">
        <v>154</v>
      </c>
      <c r="E715" s="58">
        <v>782</v>
      </c>
      <c r="F715" t="s">
        <v>111</v>
      </c>
      <c r="G715" t="s">
        <v>151</v>
      </c>
      <c r="H715">
        <v>619</v>
      </c>
      <c r="J715" t="s">
        <v>155</v>
      </c>
      <c r="K715" s="58">
        <v>135</v>
      </c>
      <c r="L715" s="58">
        <v>30965</v>
      </c>
      <c r="M715" s="58">
        <v>0</v>
      </c>
      <c r="N715" t="s">
        <v>104</v>
      </c>
    </row>
    <row r="716" spans="1:14" x14ac:dyDescent="0.25">
      <c r="A716">
        <v>2014</v>
      </c>
      <c r="B716">
        <v>8</v>
      </c>
      <c r="C716" t="s">
        <v>217</v>
      </c>
      <c r="D716" t="s">
        <v>147</v>
      </c>
      <c r="E716" s="58">
        <v>531</v>
      </c>
      <c r="F716" t="s">
        <v>110</v>
      </c>
      <c r="G716" t="s">
        <v>151</v>
      </c>
      <c r="H716">
        <v>556</v>
      </c>
      <c r="I716" t="s">
        <v>143</v>
      </c>
      <c r="J716" t="s">
        <v>143</v>
      </c>
      <c r="K716">
        <v>126</v>
      </c>
      <c r="L716" s="58">
        <v>47000</v>
      </c>
      <c r="M716">
        <v>0</v>
      </c>
      <c r="N716" t="s">
        <v>104</v>
      </c>
    </row>
    <row r="717" spans="1:14" x14ac:dyDescent="0.25">
      <c r="A717">
        <v>2014</v>
      </c>
      <c r="B717">
        <v>8</v>
      </c>
      <c r="C717" t="s">
        <v>217</v>
      </c>
      <c r="D717" t="s">
        <v>166</v>
      </c>
      <c r="E717">
        <v>156</v>
      </c>
      <c r="F717" t="s">
        <v>114</v>
      </c>
      <c r="G717" t="s">
        <v>151</v>
      </c>
      <c r="H717">
        <v>218</v>
      </c>
      <c r="I717" t="s">
        <v>143</v>
      </c>
      <c r="J717" t="s">
        <v>143</v>
      </c>
      <c r="K717" s="58">
        <v>55</v>
      </c>
      <c r="L717" s="58">
        <v>27000</v>
      </c>
      <c r="M717" s="58">
        <v>0</v>
      </c>
      <c r="N717" t="s">
        <v>104</v>
      </c>
    </row>
    <row r="718" spans="1:14" x14ac:dyDescent="0.25">
      <c r="A718">
        <v>2014</v>
      </c>
      <c r="B718">
        <v>8</v>
      </c>
      <c r="C718" t="s">
        <v>217</v>
      </c>
      <c r="D718" t="s">
        <v>202</v>
      </c>
      <c r="E718">
        <v>256</v>
      </c>
      <c r="F718" t="s">
        <v>114</v>
      </c>
      <c r="G718" t="s">
        <v>170</v>
      </c>
      <c r="H718">
        <v>218</v>
      </c>
      <c r="I718" t="s">
        <v>143</v>
      </c>
      <c r="J718" t="s">
        <v>143</v>
      </c>
      <c r="K718" s="58">
        <v>107</v>
      </c>
      <c r="L718" s="58">
        <v>27000</v>
      </c>
      <c r="M718" s="58">
        <v>0</v>
      </c>
      <c r="N718" t="s">
        <v>104</v>
      </c>
    </row>
    <row r="719" spans="1:14" x14ac:dyDescent="0.25">
      <c r="A719">
        <v>2014</v>
      </c>
      <c r="B719">
        <v>8</v>
      </c>
      <c r="C719" t="s">
        <v>317</v>
      </c>
      <c r="D719" t="s">
        <v>154</v>
      </c>
      <c r="E719" s="58">
        <v>1220</v>
      </c>
      <c r="F719" t="s">
        <v>111</v>
      </c>
      <c r="G719" t="s">
        <v>151</v>
      </c>
      <c r="H719">
        <v>619</v>
      </c>
      <c r="I719" t="s">
        <v>215</v>
      </c>
      <c r="J719" t="s">
        <v>155</v>
      </c>
      <c r="K719" s="58">
        <v>157</v>
      </c>
      <c r="L719" s="58">
        <v>30965</v>
      </c>
      <c r="M719" s="58">
        <v>0</v>
      </c>
      <c r="N719" t="s">
        <v>104</v>
      </c>
    </row>
    <row r="720" spans="1:14" x14ac:dyDescent="0.25">
      <c r="A720">
        <v>2014</v>
      </c>
      <c r="B720">
        <v>8</v>
      </c>
      <c r="C720" t="s">
        <v>161</v>
      </c>
      <c r="D720" t="s">
        <v>149</v>
      </c>
      <c r="E720">
        <v>236</v>
      </c>
      <c r="F720" t="s">
        <v>111</v>
      </c>
      <c r="G720" t="s">
        <v>151</v>
      </c>
      <c r="H720">
        <v>620</v>
      </c>
      <c r="I720" t="s">
        <v>143</v>
      </c>
      <c r="J720" t="s">
        <v>143</v>
      </c>
      <c r="K720" s="58">
        <v>50</v>
      </c>
      <c r="L720" s="58">
        <v>28565</v>
      </c>
      <c r="M720" s="58">
        <v>0</v>
      </c>
      <c r="N720" t="s">
        <v>104</v>
      </c>
    </row>
    <row r="721" spans="1:14" x14ac:dyDescent="0.25">
      <c r="A721">
        <v>2014</v>
      </c>
      <c r="B721">
        <v>8</v>
      </c>
      <c r="C721" t="s">
        <v>161</v>
      </c>
      <c r="D721" t="s">
        <v>160</v>
      </c>
      <c r="E721">
        <v>71</v>
      </c>
      <c r="F721" t="s">
        <v>114</v>
      </c>
      <c r="G721" t="s">
        <v>150</v>
      </c>
      <c r="H721">
        <v>640</v>
      </c>
      <c r="I721" t="s">
        <v>143</v>
      </c>
      <c r="J721" t="s">
        <v>143</v>
      </c>
      <c r="K721" s="58">
        <v>86</v>
      </c>
      <c r="L721" s="58">
        <v>136780</v>
      </c>
      <c r="M721" s="58">
        <v>9840</v>
      </c>
      <c r="N721" t="s">
        <v>104</v>
      </c>
    </row>
    <row r="722" spans="1:14" x14ac:dyDescent="0.25">
      <c r="A722">
        <v>2014</v>
      </c>
      <c r="B722">
        <v>8</v>
      </c>
      <c r="C722" t="s">
        <v>161</v>
      </c>
      <c r="D722" t="s">
        <v>160</v>
      </c>
      <c r="E722">
        <v>71</v>
      </c>
      <c r="F722" t="s">
        <v>111</v>
      </c>
      <c r="G722" t="s">
        <v>150</v>
      </c>
      <c r="H722">
        <v>620</v>
      </c>
      <c r="I722" t="s">
        <v>143</v>
      </c>
      <c r="J722" t="s">
        <v>143</v>
      </c>
      <c r="K722" s="58">
        <v>23</v>
      </c>
      <c r="L722" s="58">
        <v>28565</v>
      </c>
      <c r="M722" s="58">
        <v>4708</v>
      </c>
      <c r="N722" t="s">
        <v>104</v>
      </c>
    </row>
    <row r="723" spans="1:14" x14ac:dyDescent="0.25">
      <c r="A723">
        <v>2014</v>
      </c>
      <c r="B723">
        <v>8</v>
      </c>
      <c r="C723" t="s">
        <v>161</v>
      </c>
      <c r="D723" t="s">
        <v>147</v>
      </c>
      <c r="E723">
        <v>329</v>
      </c>
      <c r="F723" t="s">
        <v>105</v>
      </c>
      <c r="G723" t="s">
        <v>148</v>
      </c>
      <c r="H723">
        <v>617</v>
      </c>
      <c r="I723" t="s">
        <v>143</v>
      </c>
      <c r="J723" t="s">
        <v>143</v>
      </c>
      <c r="K723" s="58">
        <v>1586</v>
      </c>
      <c r="L723" s="58">
        <v>795670</v>
      </c>
      <c r="M723">
        <v>0</v>
      </c>
      <c r="N723" t="s">
        <v>104</v>
      </c>
    </row>
    <row r="724" spans="1:14" x14ac:dyDescent="0.25">
      <c r="A724">
        <v>2014</v>
      </c>
      <c r="B724">
        <v>8</v>
      </c>
      <c r="C724" t="s">
        <v>161</v>
      </c>
      <c r="D724" t="s">
        <v>147</v>
      </c>
      <c r="E724" s="58">
        <v>329</v>
      </c>
      <c r="F724" t="s">
        <v>114</v>
      </c>
      <c r="G724" t="s">
        <v>150</v>
      </c>
      <c r="H724">
        <v>218</v>
      </c>
      <c r="I724" t="s">
        <v>143</v>
      </c>
      <c r="J724" t="s">
        <v>143</v>
      </c>
      <c r="K724">
        <v>176</v>
      </c>
      <c r="L724" s="58">
        <v>54000</v>
      </c>
      <c r="M724">
        <v>233</v>
      </c>
      <c r="N724" t="s">
        <v>104</v>
      </c>
    </row>
    <row r="725" spans="1:14" x14ac:dyDescent="0.25">
      <c r="A725">
        <v>2014</v>
      </c>
      <c r="B725">
        <v>8</v>
      </c>
      <c r="C725" t="s">
        <v>161</v>
      </c>
      <c r="D725" t="s">
        <v>147</v>
      </c>
      <c r="E725">
        <v>329</v>
      </c>
      <c r="F725" t="s">
        <v>114</v>
      </c>
      <c r="G725" t="s">
        <v>150</v>
      </c>
      <c r="H725">
        <v>640</v>
      </c>
      <c r="I725" t="s">
        <v>143</v>
      </c>
      <c r="J725" t="s">
        <v>143</v>
      </c>
      <c r="K725" s="58">
        <v>277</v>
      </c>
      <c r="L725" s="58">
        <v>170975</v>
      </c>
      <c r="M725" s="58">
        <v>637</v>
      </c>
      <c r="N725" t="s">
        <v>104</v>
      </c>
    </row>
    <row r="726" spans="1:14" x14ac:dyDescent="0.25">
      <c r="A726">
        <v>2014</v>
      </c>
      <c r="B726">
        <v>8</v>
      </c>
      <c r="C726" t="s">
        <v>161</v>
      </c>
      <c r="D726" t="s">
        <v>147</v>
      </c>
      <c r="E726" s="58">
        <v>329</v>
      </c>
      <c r="F726" t="s">
        <v>111</v>
      </c>
      <c r="G726" t="s">
        <v>150</v>
      </c>
      <c r="H726">
        <v>619</v>
      </c>
      <c r="I726" t="s">
        <v>143</v>
      </c>
      <c r="J726" t="s">
        <v>143</v>
      </c>
      <c r="K726" s="58">
        <v>233</v>
      </c>
      <c r="L726" s="58">
        <v>123860</v>
      </c>
      <c r="M726" s="58">
        <v>778</v>
      </c>
      <c r="N726" t="s">
        <v>104</v>
      </c>
    </row>
    <row r="727" spans="1:14" x14ac:dyDescent="0.25">
      <c r="A727">
        <v>2014</v>
      </c>
      <c r="B727">
        <v>8</v>
      </c>
      <c r="C727" t="s">
        <v>161</v>
      </c>
      <c r="D727" t="s">
        <v>147</v>
      </c>
      <c r="E727" s="58">
        <v>329</v>
      </c>
      <c r="F727" t="s">
        <v>111</v>
      </c>
      <c r="G727" t="s">
        <v>150</v>
      </c>
      <c r="H727">
        <v>620</v>
      </c>
      <c r="I727" t="s">
        <v>143</v>
      </c>
      <c r="J727" t="s">
        <v>143</v>
      </c>
      <c r="K727" s="58">
        <v>477</v>
      </c>
      <c r="L727" s="58">
        <v>228520</v>
      </c>
      <c r="M727" s="58">
        <v>1414</v>
      </c>
      <c r="N727" t="s">
        <v>104</v>
      </c>
    </row>
    <row r="728" spans="1:14" x14ac:dyDescent="0.25">
      <c r="A728">
        <v>2014</v>
      </c>
      <c r="B728">
        <v>8</v>
      </c>
      <c r="C728" t="s">
        <v>161</v>
      </c>
      <c r="D728" t="s">
        <v>166</v>
      </c>
      <c r="E728">
        <v>167</v>
      </c>
      <c r="F728" t="s">
        <v>122</v>
      </c>
      <c r="G728" t="s">
        <v>145</v>
      </c>
      <c r="H728">
        <v>483</v>
      </c>
      <c r="I728" t="s">
        <v>143</v>
      </c>
      <c r="J728" t="s">
        <v>143</v>
      </c>
      <c r="K728" s="58">
        <v>50</v>
      </c>
      <c r="L728" s="58">
        <v>7740</v>
      </c>
      <c r="M728">
        <v>0</v>
      </c>
      <c r="N728" t="s">
        <v>104</v>
      </c>
    </row>
    <row r="729" spans="1:14" x14ac:dyDescent="0.25">
      <c r="A729">
        <v>2014</v>
      </c>
      <c r="B729">
        <v>8</v>
      </c>
      <c r="C729" t="s">
        <v>219</v>
      </c>
      <c r="D729" t="s">
        <v>147</v>
      </c>
      <c r="E729" s="58">
        <v>636</v>
      </c>
      <c r="F729" t="s">
        <v>110</v>
      </c>
      <c r="G729" t="s">
        <v>151</v>
      </c>
      <c r="H729">
        <v>556</v>
      </c>
      <c r="I729" t="s">
        <v>143</v>
      </c>
      <c r="J729" t="s">
        <v>143</v>
      </c>
      <c r="K729" s="58">
        <v>126</v>
      </c>
      <c r="L729" s="58">
        <v>47000</v>
      </c>
      <c r="M729">
        <v>0</v>
      </c>
      <c r="N729" t="s">
        <v>104</v>
      </c>
    </row>
    <row r="730" spans="1:14" x14ac:dyDescent="0.25">
      <c r="A730">
        <v>2014</v>
      </c>
      <c r="B730">
        <v>8</v>
      </c>
      <c r="C730" t="s">
        <v>219</v>
      </c>
      <c r="D730" t="s">
        <v>158</v>
      </c>
      <c r="E730" s="58">
        <v>59</v>
      </c>
      <c r="F730" t="s">
        <v>114</v>
      </c>
      <c r="G730" t="s">
        <v>151</v>
      </c>
      <c r="H730">
        <v>218</v>
      </c>
      <c r="I730" t="s">
        <v>143</v>
      </c>
      <c r="J730" t="s">
        <v>143</v>
      </c>
      <c r="K730" s="58">
        <v>754</v>
      </c>
      <c r="L730" s="58">
        <v>783000</v>
      </c>
      <c r="M730">
        <v>0</v>
      </c>
      <c r="N730" t="s">
        <v>104</v>
      </c>
    </row>
    <row r="731" spans="1:14" x14ac:dyDescent="0.25">
      <c r="A731">
        <v>2014</v>
      </c>
      <c r="B731">
        <v>8</v>
      </c>
      <c r="C731" t="s">
        <v>219</v>
      </c>
      <c r="D731" t="s">
        <v>158</v>
      </c>
      <c r="E731">
        <v>59</v>
      </c>
      <c r="F731" t="s">
        <v>110</v>
      </c>
      <c r="G731" t="s">
        <v>151</v>
      </c>
      <c r="H731">
        <v>556</v>
      </c>
      <c r="I731" t="s">
        <v>143</v>
      </c>
      <c r="J731" t="s">
        <v>143</v>
      </c>
      <c r="K731" s="58">
        <v>78</v>
      </c>
      <c r="L731" s="58">
        <v>141000</v>
      </c>
      <c r="M731">
        <v>0</v>
      </c>
      <c r="N731" t="s">
        <v>104</v>
      </c>
    </row>
    <row r="732" spans="1:14" x14ac:dyDescent="0.25">
      <c r="A732">
        <v>2014</v>
      </c>
      <c r="B732">
        <v>8</v>
      </c>
      <c r="C732" t="s">
        <v>302</v>
      </c>
      <c r="D732" t="s">
        <v>203</v>
      </c>
      <c r="E732" s="58">
        <v>1641</v>
      </c>
      <c r="F732" t="s">
        <v>111</v>
      </c>
      <c r="G732" t="s">
        <v>151</v>
      </c>
      <c r="H732">
        <v>619</v>
      </c>
      <c r="I732" t="s">
        <v>155</v>
      </c>
      <c r="J732" t="s">
        <v>192</v>
      </c>
      <c r="K732">
        <v>681</v>
      </c>
      <c r="L732" s="58">
        <v>92895</v>
      </c>
      <c r="M732">
        <v>0</v>
      </c>
      <c r="N732" t="s">
        <v>104</v>
      </c>
    </row>
    <row r="733" spans="1:14" x14ac:dyDescent="0.25">
      <c r="A733">
        <v>2014</v>
      </c>
      <c r="B733">
        <v>8</v>
      </c>
      <c r="C733" t="s">
        <v>302</v>
      </c>
      <c r="D733" t="s">
        <v>154</v>
      </c>
      <c r="E733">
        <v>412</v>
      </c>
      <c r="F733" t="s">
        <v>111</v>
      </c>
      <c r="G733" t="s">
        <v>151</v>
      </c>
      <c r="H733">
        <v>619</v>
      </c>
      <c r="I733" t="s">
        <v>155</v>
      </c>
      <c r="J733" t="s">
        <v>155</v>
      </c>
      <c r="K733">
        <v>70</v>
      </c>
      <c r="L733" s="58">
        <v>30965</v>
      </c>
      <c r="M733">
        <v>0</v>
      </c>
      <c r="N733" t="s">
        <v>104</v>
      </c>
    </row>
    <row r="734" spans="1:14" x14ac:dyDescent="0.25">
      <c r="A734">
        <v>2014</v>
      </c>
      <c r="B734">
        <v>8</v>
      </c>
      <c r="C734" t="s">
        <v>169</v>
      </c>
      <c r="D734" t="s">
        <v>147</v>
      </c>
      <c r="E734">
        <v>8</v>
      </c>
      <c r="F734" t="s">
        <v>114</v>
      </c>
      <c r="G734" t="s">
        <v>151</v>
      </c>
      <c r="H734">
        <v>218</v>
      </c>
      <c r="I734" t="s">
        <v>143</v>
      </c>
      <c r="J734" t="s">
        <v>143</v>
      </c>
      <c r="K734">
        <v>39</v>
      </c>
      <c r="L734" s="58">
        <v>54000</v>
      </c>
      <c r="M734">
        <v>0</v>
      </c>
      <c r="N734" t="s">
        <v>104</v>
      </c>
    </row>
    <row r="735" spans="1:14" x14ac:dyDescent="0.25">
      <c r="A735">
        <v>2014</v>
      </c>
      <c r="B735">
        <v>8</v>
      </c>
      <c r="C735" t="s">
        <v>169</v>
      </c>
      <c r="D735" t="s">
        <v>147</v>
      </c>
      <c r="E735" s="58">
        <v>8</v>
      </c>
      <c r="F735" t="s">
        <v>114</v>
      </c>
      <c r="G735" t="s">
        <v>170</v>
      </c>
      <c r="H735">
        <v>218</v>
      </c>
      <c r="I735" t="s">
        <v>143</v>
      </c>
      <c r="J735" t="s">
        <v>143</v>
      </c>
      <c r="K735">
        <v>36</v>
      </c>
      <c r="L735" s="58">
        <v>54000</v>
      </c>
      <c r="M735">
        <v>0</v>
      </c>
      <c r="N735" t="s">
        <v>104</v>
      </c>
    </row>
    <row r="736" spans="1:14" x14ac:dyDescent="0.25">
      <c r="A736">
        <v>2014</v>
      </c>
      <c r="B736">
        <v>8</v>
      </c>
      <c r="C736" t="s">
        <v>169</v>
      </c>
      <c r="D736" t="s">
        <v>147</v>
      </c>
      <c r="E736" s="58">
        <v>8</v>
      </c>
      <c r="F736" t="s">
        <v>110</v>
      </c>
      <c r="G736" t="s">
        <v>170</v>
      </c>
      <c r="H736">
        <v>556</v>
      </c>
      <c r="I736" t="s">
        <v>143</v>
      </c>
      <c r="J736" t="s">
        <v>143</v>
      </c>
      <c r="K736" s="58">
        <v>66</v>
      </c>
      <c r="L736" s="58">
        <v>188000</v>
      </c>
      <c r="M736">
        <v>0</v>
      </c>
      <c r="N736" t="s">
        <v>104</v>
      </c>
    </row>
    <row r="737" spans="1:14" x14ac:dyDescent="0.25">
      <c r="A737">
        <v>2014</v>
      </c>
      <c r="B737">
        <v>8</v>
      </c>
      <c r="C737" t="s">
        <v>169</v>
      </c>
      <c r="D737" t="s">
        <v>217</v>
      </c>
      <c r="E737" s="58">
        <v>537</v>
      </c>
      <c r="F737" t="s">
        <v>114</v>
      </c>
      <c r="G737" t="s">
        <v>151</v>
      </c>
      <c r="H737">
        <v>218</v>
      </c>
      <c r="I737" t="s">
        <v>143</v>
      </c>
      <c r="J737" t="s">
        <v>143</v>
      </c>
      <c r="K737" s="58">
        <v>142</v>
      </c>
      <c r="L737" s="58">
        <v>27000</v>
      </c>
      <c r="M737">
        <v>0</v>
      </c>
      <c r="N737" t="s">
        <v>104</v>
      </c>
    </row>
    <row r="738" spans="1:14" x14ac:dyDescent="0.25">
      <c r="A738">
        <v>2014</v>
      </c>
      <c r="B738">
        <v>8</v>
      </c>
      <c r="C738" t="s">
        <v>169</v>
      </c>
      <c r="D738" t="s">
        <v>217</v>
      </c>
      <c r="E738">
        <v>537</v>
      </c>
      <c r="F738" t="s">
        <v>114</v>
      </c>
      <c r="G738" t="s">
        <v>170</v>
      </c>
      <c r="H738">
        <v>218</v>
      </c>
      <c r="I738" t="s">
        <v>143</v>
      </c>
      <c r="J738" t="s">
        <v>143</v>
      </c>
      <c r="K738" s="58">
        <v>146</v>
      </c>
      <c r="L738" s="58">
        <v>27000</v>
      </c>
      <c r="M738">
        <v>0</v>
      </c>
      <c r="N738" t="s">
        <v>104</v>
      </c>
    </row>
    <row r="739" spans="1:14" x14ac:dyDescent="0.25">
      <c r="A739">
        <v>2014</v>
      </c>
      <c r="B739">
        <v>8</v>
      </c>
      <c r="C739" t="s">
        <v>169</v>
      </c>
      <c r="D739" t="s">
        <v>221</v>
      </c>
      <c r="E739">
        <v>251</v>
      </c>
      <c r="F739" t="s">
        <v>110</v>
      </c>
      <c r="G739" t="s">
        <v>170</v>
      </c>
      <c r="H739">
        <v>556</v>
      </c>
      <c r="I739" t="s">
        <v>143</v>
      </c>
      <c r="J739" t="s">
        <v>143</v>
      </c>
      <c r="K739">
        <v>138</v>
      </c>
      <c r="L739" s="58">
        <v>94000</v>
      </c>
      <c r="M739">
        <v>0</v>
      </c>
      <c r="N739" t="s">
        <v>104</v>
      </c>
    </row>
    <row r="740" spans="1:14" x14ac:dyDescent="0.25">
      <c r="A740">
        <v>2014</v>
      </c>
      <c r="B740">
        <v>8</v>
      </c>
      <c r="C740" t="s">
        <v>169</v>
      </c>
      <c r="D740" t="s">
        <v>222</v>
      </c>
      <c r="E740">
        <v>394</v>
      </c>
      <c r="F740" t="s">
        <v>114</v>
      </c>
      <c r="G740" t="s">
        <v>151</v>
      </c>
      <c r="H740">
        <v>218</v>
      </c>
      <c r="I740" t="s">
        <v>143</v>
      </c>
      <c r="J740" t="s">
        <v>143</v>
      </c>
      <c r="K740">
        <v>94</v>
      </c>
      <c r="L740" s="58">
        <v>27000</v>
      </c>
      <c r="M740">
        <v>0</v>
      </c>
      <c r="N740" t="s">
        <v>104</v>
      </c>
    </row>
    <row r="741" spans="1:14" x14ac:dyDescent="0.25">
      <c r="A741">
        <v>2014</v>
      </c>
      <c r="B741">
        <v>8</v>
      </c>
      <c r="C741" t="s">
        <v>169</v>
      </c>
      <c r="D741" t="s">
        <v>224</v>
      </c>
      <c r="E741" s="58">
        <v>1462</v>
      </c>
      <c r="F741" t="s">
        <v>110</v>
      </c>
      <c r="G741" t="s">
        <v>170</v>
      </c>
      <c r="H741">
        <v>556</v>
      </c>
      <c r="I741" t="s">
        <v>143</v>
      </c>
      <c r="J741" t="s">
        <v>143</v>
      </c>
      <c r="K741" s="58">
        <v>840</v>
      </c>
      <c r="L741" s="58">
        <v>141000</v>
      </c>
      <c r="M741" s="58">
        <v>0</v>
      </c>
      <c r="N741" t="s">
        <v>104</v>
      </c>
    </row>
    <row r="742" spans="1:14" x14ac:dyDescent="0.25">
      <c r="A742">
        <v>2014</v>
      </c>
      <c r="B742">
        <v>8</v>
      </c>
      <c r="C742" t="s">
        <v>169</v>
      </c>
      <c r="D742" t="s">
        <v>225</v>
      </c>
      <c r="E742" s="58">
        <v>230</v>
      </c>
      <c r="F742" t="s">
        <v>114</v>
      </c>
      <c r="G742" t="s">
        <v>151</v>
      </c>
      <c r="H742">
        <v>218</v>
      </c>
      <c r="I742" t="s">
        <v>143</v>
      </c>
      <c r="J742" t="s">
        <v>143</v>
      </c>
      <c r="K742">
        <v>64</v>
      </c>
      <c r="L742" s="58">
        <v>27000</v>
      </c>
      <c r="M742" s="58">
        <v>0</v>
      </c>
      <c r="N742" t="s">
        <v>104</v>
      </c>
    </row>
    <row r="743" spans="1:14" x14ac:dyDescent="0.25">
      <c r="A743">
        <v>2014</v>
      </c>
      <c r="B743">
        <v>8</v>
      </c>
      <c r="C743" t="s">
        <v>169</v>
      </c>
      <c r="D743" t="s">
        <v>226</v>
      </c>
      <c r="E743" s="58">
        <v>634</v>
      </c>
      <c r="F743" t="s">
        <v>114</v>
      </c>
      <c r="G743" t="s">
        <v>170</v>
      </c>
      <c r="H743">
        <v>218</v>
      </c>
      <c r="I743" t="s">
        <v>143</v>
      </c>
      <c r="J743" t="s">
        <v>143</v>
      </c>
      <c r="K743" s="58">
        <v>175</v>
      </c>
      <c r="L743" s="58">
        <v>27000</v>
      </c>
      <c r="M743">
        <v>0</v>
      </c>
      <c r="N743" t="s">
        <v>104</v>
      </c>
    </row>
    <row r="744" spans="1:14" x14ac:dyDescent="0.25">
      <c r="A744">
        <v>2014</v>
      </c>
      <c r="B744">
        <v>8</v>
      </c>
      <c r="C744" t="s">
        <v>169</v>
      </c>
      <c r="D744" t="s">
        <v>226</v>
      </c>
      <c r="E744">
        <v>634</v>
      </c>
      <c r="F744" t="s">
        <v>110</v>
      </c>
      <c r="G744" t="s">
        <v>170</v>
      </c>
      <c r="H744">
        <v>556</v>
      </c>
      <c r="I744" t="s">
        <v>143</v>
      </c>
      <c r="J744" t="s">
        <v>143</v>
      </c>
      <c r="K744" s="58">
        <v>126</v>
      </c>
      <c r="L744" s="58">
        <v>47000</v>
      </c>
      <c r="M744">
        <v>0</v>
      </c>
      <c r="N744" t="s">
        <v>104</v>
      </c>
    </row>
    <row r="745" spans="1:14" x14ac:dyDescent="0.25">
      <c r="A745">
        <v>2014</v>
      </c>
      <c r="B745">
        <v>8</v>
      </c>
      <c r="C745" t="s">
        <v>202</v>
      </c>
      <c r="D745" t="s">
        <v>147</v>
      </c>
      <c r="E745" s="58">
        <v>454</v>
      </c>
      <c r="F745" t="s">
        <v>114</v>
      </c>
      <c r="G745" t="s">
        <v>151</v>
      </c>
      <c r="H745">
        <v>218</v>
      </c>
      <c r="I745" t="s">
        <v>143</v>
      </c>
      <c r="J745" t="s">
        <v>143</v>
      </c>
      <c r="K745" s="58">
        <v>148</v>
      </c>
      <c r="L745" s="58">
        <v>27000</v>
      </c>
      <c r="M745">
        <v>0</v>
      </c>
      <c r="N745" t="s">
        <v>104</v>
      </c>
    </row>
    <row r="746" spans="1:14" x14ac:dyDescent="0.25">
      <c r="A746">
        <v>2014</v>
      </c>
      <c r="B746">
        <v>8</v>
      </c>
      <c r="C746" t="s">
        <v>202</v>
      </c>
      <c r="D746" t="s">
        <v>169</v>
      </c>
      <c r="E746">
        <v>461</v>
      </c>
      <c r="F746" t="s">
        <v>114</v>
      </c>
      <c r="G746" t="s">
        <v>170</v>
      </c>
      <c r="H746">
        <v>218</v>
      </c>
      <c r="I746" t="s">
        <v>143</v>
      </c>
      <c r="J746" t="s">
        <v>143</v>
      </c>
      <c r="K746" s="58">
        <v>129</v>
      </c>
      <c r="L746" s="58">
        <v>27000</v>
      </c>
      <c r="M746">
        <v>0</v>
      </c>
      <c r="N746" t="s">
        <v>104</v>
      </c>
    </row>
    <row r="747" spans="1:14" x14ac:dyDescent="0.25">
      <c r="A747">
        <v>2014</v>
      </c>
      <c r="B747">
        <v>8</v>
      </c>
      <c r="C747" t="s">
        <v>202</v>
      </c>
      <c r="D747" t="s">
        <v>195</v>
      </c>
      <c r="E747" s="58">
        <v>66</v>
      </c>
      <c r="F747" t="s">
        <v>114</v>
      </c>
      <c r="G747" t="s">
        <v>150</v>
      </c>
      <c r="H747">
        <v>218</v>
      </c>
      <c r="I747" t="s">
        <v>143</v>
      </c>
      <c r="J747" t="s">
        <v>143</v>
      </c>
      <c r="K747">
        <v>26</v>
      </c>
      <c r="L747" s="58">
        <v>27000</v>
      </c>
      <c r="M747">
        <v>0</v>
      </c>
      <c r="N747" t="s">
        <v>104</v>
      </c>
    </row>
    <row r="748" spans="1:14" x14ac:dyDescent="0.25">
      <c r="A748">
        <v>2014</v>
      </c>
      <c r="B748">
        <v>8</v>
      </c>
      <c r="C748" t="s">
        <v>221</v>
      </c>
      <c r="D748" t="s">
        <v>147</v>
      </c>
      <c r="E748">
        <v>258</v>
      </c>
      <c r="F748" t="s">
        <v>110</v>
      </c>
      <c r="G748" t="s">
        <v>170</v>
      </c>
      <c r="H748">
        <v>556</v>
      </c>
      <c r="I748" t="s">
        <v>143</v>
      </c>
      <c r="J748" t="s">
        <v>143</v>
      </c>
      <c r="K748">
        <v>138</v>
      </c>
      <c r="L748" s="58">
        <v>94000</v>
      </c>
      <c r="M748">
        <v>0</v>
      </c>
      <c r="N748" t="s">
        <v>104</v>
      </c>
    </row>
    <row r="749" spans="1:14" x14ac:dyDescent="0.25">
      <c r="A749">
        <v>2014</v>
      </c>
      <c r="B749">
        <v>8</v>
      </c>
      <c r="C749" t="s">
        <v>171</v>
      </c>
      <c r="D749" t="s">
        <v>147</v>
      </c>
      <c r="E749">
        <v>484</v>
      </c>
      <c r="F749" t="s">
        <v>114</v>
      </c>
      <c r="G749" t="s">
        <v>150</v>
      </c>
      <c r="H749">
        <v>218</v>
      </c>
      <c r="I749" t="s">
        <v>143</v>
      </c>
      <c r="J749" t="s">
        <v>143</v>
      </c>
      <c r="K749" s="58">
        <v>1687</v>
      </c>
      <c r="L749" s="58">
        <v>351000</v>
      </c>
      <c r="M749" s="58">
        <v>1375</v>
      </c>
      <c r="N749" t="s">
        <v>104</v>
      </c>
    </row>
    <row r="750" spans="1:14" x14ac:dyDescent="0.25">
      <c r="A750">
        <v>2014</v>
      </c>
      <c r="B750">
        <v>8</v>
      </c>
      <c r="C750" t="s">
        <v>171</v>
      </c>
      <c r="D750" t="s">
        <v>166</v>
      </c>
      <c r="E750">
        <v>164</v>
      </c>
      <c r="F750" t="s">
        <v>114</v>
      </c>
      <c r="G750" t="s">
        <v>150</v>
      </c>
      <c r="H750">
        <v>218</v>
      </c>
      <c r="I750" t="s">
        <v>143</v>
      </c>
      <c r="J750" t="s">
        <v>143</v>
      </c>
      <c r="K750">
        <v>101</v>
      </c>
      <c r="L750" s="58">
        <v>54000</v>
      </c>
      <c r="M750">
        <v>0</v>
      </c>
      <c r="N750" t="s">
        <v>104</v>
      </c>
    </row>
    <row r="751" spans="1:14" x14ac:dyDescent="0.25">
      <c r="A751">
        <v>2014</v>
      </c>
      <c r="B751">
        <v>8</v>
      </c>
      <c r="C751" t="s">
        <v>171</v>
      </c>
      <c r="D751" t="s">
        <v>144</v>
      </c>
      <c r="E751">
        <v>527</v>
      </c>
      <c r="F751" t="s">
        <v>114</v>
      </c>
      <c r="G751" t="s">
        <v>150</v>
      </c>
      <c r="H751">
        <v>218</v>
      </c>
      <c r="I751" t="s">
        <v>143</v>
      </c>
      <c r="J751" t="s">
        <v>143</v>
      </c>
      <c r="K751">
        <v>441</v>
      </c>
      <c r="L751" s="58">
        <v>81000</v>
      </c>
      <c r="M751" s="58">
        <v>0</v>
      </c>
      <c r="N751" t="s">
        <v>104</v>
      </c>
    </row>
    <row r="752" spans="1:14" x14ac:dyDescent="0.25">
      <c r="A752">
        <v>2014</v>
      </c>
      <c r="B752">
        <v>8</v>
      </c>
      <c r="C752" t="s">
        <v>171</v>
      </c>
      <c r="D752" t="s">
        <v>176</v>
      </c>
      <c r="E752">
        <v>63</v>
      </c>
      <c r="F752" t="s">
        <v>114</v>
      </c>
      <c r="G752" t="s">
        <v>150</v>
      </c>
      <c r="H752">
        <v>218</v>
      </c>
      <c r="I752" t="s">
        <v>143</v>
      </c>
      <c r="J752" t="s">
        <v>143</v>
      </c>
      <c r="K752">
        <v>24</v>
      </c>
      <c r="L752" s="58">
        <v>27000</v>
      </c>
      <c r="M752" s="58">
        <v>5334</v>
      </c>
      <c r="N752" t="s">
        <v>104</v>
      </c>
    </row>
    <row r="753" spans="1:14" x14ac:dyDescent="0.25">
      <c r="A753">
        <v>2014</v>
      </c>
      <c r="B753">
        <v>8</v>
      </c>
      <c r="C753" t="s">
        <v>171</v>
      </c>
      <c r="D753" t="s">
        <v>176</v>
      </c>
      <c r="E753" s="58">
        <v>63</v>
      </c>
      <c r="F753" t="s">
        <v>122</v>
      </c>
      <c r="G753" t="s">
        <v>145</v>
      </c>
      <c r="H753">
        <v>483</v>
      </c>
      <c r="I753" t="s">
        <v>143</v>
      </c>
      <c r="J753" t="s">
        <v>143</v>
      </c>
      <c r="K753" s="58">
        <v>28</v>
      </c>
      <c r="L753" s="58">
        <v>7740</v>
      </c>
      <c r="M753" s="58">
        <v>0</v>
      </c>
      <c r="N753" t="s">
        <v>104</v>
      </c>
    </row>
    <row r="754" spans="1:14" x14ac:dyDescent="0.25">
      <c r="A754">
        <v>2014</v>
      </c>
      <c r="B754">
        <v>8</v>
      </c>
      <c r="C754" t="s">
        <v>171</v>
      </c>
      <c r="D754" t="s">
        <v>195</v>
      </c>
      <c r="E754">
        <v>293</v>
      </c>
      <c r="F754" t="s">
        <v>114</v>
      </c>
      <c r="G754" t="s">
        <v>150</v>
      </c>
      <c r="H754">
        <v>218</v>
      </c>
      <c r="I754" t="s">
        <v>143</v>
      </c>
      <c r="J754" t="s">
        <v>143</v>
      </c>
      <c r="K754">
        <v>256</v>
      </c>
      <c r="L754" s="58">
        <v>81000</v>
      </c>
      <c r="M754">
        <v>0</v>
      </c>
      <c r="N754" t="s">
        <v>104</v>
      </c>
    </row>
    <row r="755" spans="1:14" x14ac:dyDescent="0.25">
      <c r="A755">
        <v>2014</v>
      </c>
      <c r="B755">
        <v>8</v>
      </c>
      <c r="C755" t="s">
        <v>152</v>
      </c>
      <c r="D755" t="s">
        <v>147</v>
      </c>
      <c r="E755">
        <v>59</v>
      </c>
      <c r="F755" t="s">
        <v>122</v>
      </c>
      <c r="G755" t="s">
        <v>148</v>
      </c>
      <c r="H755">
        <v>483</v>
      </c>
      <c r="I755" t="s">
        <v>143</v>
      </c>
      <c r="J755" t="s">
        <v>143</v>
      </c>
      <c r="K755" s="58">
        <v>5165</v>
      </c>
      <c r="L755" s="58">
        <v>1439640</v>
      </c>
      <c r="M755" s="58">
        <v>3255</v>
      </c>
      <c r="N755" t="s">
        <v>104</v>
      </c>
    </row>
    <row r="756" spans="1:14" x14ac:dyDescent="0.25">
      <c r="A756">
        <v>2014</v>
      </c>
      <c r="B756">
        <v>8</v>
      </c>
      <c r="C756" t="s">
        <v>152</v>
      </c>
      <c r="D756" t="s">
        <v>219</v>
      </c>
      <c r="E756">
        <v>677</v>
      </c>
      <c r="F756" t="s">
        <v>110</v>
      </c>
      <c r="G756" t="s">
        <v>151</v>
      </c>
      <c r="H756">
        <v>556</v>
      </c>
      <c r="I756" t="s">
        <v>143</v>
      </c>
      <c r="J756" t="s">
        <v>143</v>
      </c>
      <c r="K756">
        <v>132</v>
      </c>
      <c r="L756" s="58">
        <v>47000</v>
      </c>
      <c r="M756">
        <v>0</v>
      </c>
      <c r="N756" t="s">
        <v>104</v>
      </c>
    </row>
    <row r="757" spans="1:14" x14ac:dyDescent="0.25">
      <c r="A757">
        <v>2014</v>
      </c>
      <c r="B757">
        <v>8</v>
      </c>
      <c r="C757" t="s">
        <v>268</v>
      </c>
      <c r="D757" t="s">
        <v>147</v>
      </c>
      <c r="E757">
        <v>235</v>
      </c>
      <c r="F757" t="s">
        <v>122</v>
      </c>
      <c r="G757" t="s">
        <v>145</v>
      </c>
      <c r="H757">
        <v>483</v>
      </c>
      <c r="I757" t="s">
        <v>143</v>
      </c>
      <c r="J757" t="s">
        <v>143</v>
      </c>
      <c r="K757">
        <v>65</v>
      </c>
      <c r="L757" s="58">
        <v>7740</v>
      </c>
      <c r="M757">
        <v>0</v>
      </c>
      <c r="N757" t="s">
        <v>104</v>
      </c>
    </row>
    <row r="758" spans="1:14" x14ac:dyDescent="0.25">
      <c r="A758">
        <v>2014</v>
      </c>
      <c r="B758">
        <v>8</v>
      </c>
      <c r="C758" t="s">
        <v>144</v>
      </c>
      <c r="D758" t="s">
        <v>276</v>
      </c>
      <c r="E758" s="58">
        <v>191</v>
      </c>
      <c r="F758" t="s">
        <v>114</v>
      </c>
      <c r="G758" t="s">
        <v>151</v>
      </c>
      <c r="H758">
        <v>218</v>
      </c>
      <c r="I758" t="s">
        <v>143</v>
      </c>
      <c r="J758" t="s">
        <v>143</v>
      </c>
      <c r="K758" s="58">
        <v>67</v>
      </c>
      <c r="L758" s="58">
        <v>31435</v>
      </c>
      <c r="M758" s="58">
        <v>0</v>
      </c>
      <c r="N758" t="s">
        <v>104</v>
      </c>
    </row>
    <row r="759" spans="1:14" x14ac:dyDescent="0.25">
      <c r="A759">
        <v>2014</v>
      </c>
      <c r="B759">
        <v>8</v>
      </c>
      <c r="C759" t="s">
        <v>144</v>
      </c>
      <c r="D759" t="s">
        <v>156</v>
      </c>
      <c r="E759">
        <v>513</v>
      </c>
      <c r="F759" t="s">
        <v>110</v>
      </c>
      <c r="G759" t="s">
        <v>151</v>
      </c>
      <c r="H759">
        <v>556</v>
      </c>
      <c r="I759" t="s">
        <v>143</v>
      </c>
      <c r="J759" t="s">
        <v>143</v>
      </c>
      <c r="K759">
        <v>114</v>
      </c>
      <c r="L759" s="58">
        <v>47000</v>
      </c>
      <c r="M759" s="58">
        <v>0</v>
      </c>
      <c r="N759" t="s">
        <v>104</v>
      </c>
    </row>
    <row r="760" spans="1:14" x14ac:dyDescent="0.25">
      <c r="A760">
        <v>2014</v>
      </c>
      <c r="B760">
        <v>8</v>
      </c>
      <c r="C760" t="s">
        <v>144</v>
      </c>
      <c r="D760" t="s">
        <v>156</v>
      </c>
      <c r="E760">
        <v>513</v>
      </c>
      <c r="F760" t="s">
        <v>122</v>
      </c>
      <c r="G760" t="s">
        <v>145</v>
      </c>
      <c r="H760">
        <v>483</v>
      </c>
      <c r="I760" t="s">
        <v>143</v>
      </c>
      <c r="J760" t="s">
        <v>143</v>
      </c>
      <c r="K760">
        <v>123</v>
      </c>
      <c r="L760" s="58">
        <v>7740</v>
      </c>
      <c r="M760">
        <v>0</v>
      </c>
      <c r="N760" t="s">
        <v>104</v>
      </c>
    </row>
    <row r="761" spans="1:14" x14ac:dyDescent="0.25">
      <c r="A761">
        <v>2014</v>
      </c>
      <c r="B761">
        <v>8</v>
      </c>
      <c r="C761" t="s">
        <v>144</v>
      </c>
      <c r="D761" t="s">
        <v>159</v>
      </c>
      <c r="E761">
        <v>79</v>
      </c>
      <c r="F761" t="s">
        <v>114</v>
      </c>
      <c r="G761" t="s">
        <v>151</v>
      </c>
      <c r="H761">
        <v>218</v>
      </c>
      <c r="I761" t="s">
        <v>143</v>
      </c>
      <c r="J761" t="s">
        <v>143</v>
      </c>
      <c r="K761">
        <v>22</v>
      </c>
      <c r="L761" s="58">
        <v>30465</v>
      </c>
      <c r="M761">
        <v>0</v>
      </c>
      <c r="N761" t="s">
        <v>104</v>
      </c>
    </row>
    <row r="762" spans="1:14" x14ac:dyDescent="0.25">
      <c r="A762">
        <v>2014</v>
      </c>
      <c r="B762">
        <v>8</v>
      </c>
      <c r="C762" t="s">
        <v>144</v>
      </c>
      <c r="D762" t="s">
        <v>164</v>
      </c>
      <c r="E762">
        <v>254</v>
      </c>
      <c r="F762" t="s">
        <v>110</v>
      </c>
      <c r="G762" t="s">
        <v>151</v>
      </c>
      <c r="H762">
        <v>556</v>
      </c>
      <c r="I762" t="s">
        <v>143</v>
      </c>
      <c r="J762" t="s">
        <v>143</v>
      </c>
      <c r="K762">
        <v>72</v>
      </c>
      <c r="L762" s="58">
        <v>47000</v>
      </c>
      <c r="M762">
        <v>0</v>
      </c>
      <c r="N762" t="s">
        <v>104</v>
      </c>
    </row>
    <row r="763" spans="1:14" x14ac:dyDescent="0.25">
      <c r="A763">
        <v>2014</v>
      </c>
      <c r="B763">
        <v>8</v>
      </c>
      <c r="C763" t="s">
        <v>144</v>
      </c>
      <c r="D763" t="s">
        <v>147</v>
      </c>
      <c r="E763" s="58">
        <v>261</v>
      </c>
      <c r="F763" t="s">
        <v>105</v>
      </c>
      <c r="G763" t="s">
        <v>148</v>
      </c>
      <c r="H763">
        <v>617</v>
      </c>
      <c r="I763" t="s">
        <v>143</v>
      </c>
      <c r="J763" t="s">
        <v>143</v>
      </c>
      <c r="K763">
        <v>637</v>
      </c>
      <c r="L763" s="58">
        <v>376142</v>
      </c>
      <c r="M763">
        <v>878</v>
      </c>
      <c r="N763" t="s">
        <v>104</v>
      </c>
    </row>
    <row r="764" spans="1:14" x14ac:dyDescent="0.25">
      <c r="A764">
        <v>2014</v>
      </c>
      <c r="B764">
        <v>8</v>
      </c>
      <c r="C764" t="s">
        <v>144</v>
      </c>
      <c r="D764" t="s">
        <v>147</v>
      </c>
      <c r="E764">
        <v>261</v>
      </c>
      <c r="F764" t="s">
        <v>105</v>
      </c>
      <c r="G764" t="s">
        <v>150</v>
      </c>
      <c r="H764">
        <v>617</v>
      </c>
      <c r="I764" t="s">
        <v>143</v>
      </c>
      <c r="J764" t="s">
        <v>143</v>
      </c>
      <c r="K764" s="58">
        <v>63</v>
      </c>
      <c r="L764" s="58">
        <v>41400</v>
      </c>
      <c r="M764">
        <v>0</v>
      </c>
      <c r="N764" t="s">
        <v>104</v>
      </c>
    </row>
    <row r="765" spans="1:14" x14ac:dyDescent="0.25">
      <c r="A765">
        <v>2014</v>
      </c>
      <c r="B765">
        <v>8</v>
      </c>
      <c r="C765" t="s">
        <v>144</v>
      </c>
      <c r="D765" t="s">
        <v>147</v>
      </c>
      <c r="E765">
        <v>261</v>
      </c>
      <c r="F765" t="s">
        <v>114</v>
      </c>
      <c r="G765" t="s">
        <v>150</v>
      </c>
      <c r="H765">
        <v>218</v>
      </c>
      <c r="I765" t="s">
        <v>143</v>
      </c>
      <c r="J765" t="s">
        <v>143</v>
      </c>
      <c r="K765" s="58">
        <v>76</v>
      </c>
      <c r="L765" s="58">
        <v>27000</v>
      </c>
      <c r="M765" s="58">
        <v>0</v>
      </c>
      <c r="N765" t="s">
        <v>104</v>
      </c>
    </row>
    <row r="766" spans="1:14" x14ac:dyDescent="0.25">
      <c r="A766">
        <v>2014</v>
      </c>
      <c r="B766">
        <v>8</v>
      </c>
      <c r="C766" t="s">
        <v>144</v>
      </c>
      <c r="D766" t="s">
        <v>147</v>
      </c>
      <c r="E766">
        <v>261</v>
      </c>
      <c r="F766" t="s">
        <v>114</v>
      </c>
      <c r="G766" t="s">
        <v>150</v>
      </c>
      <c r="H766">
        <v>640</v>
      </c>
      <c r="I766" t="s">
        <v>143</v>
      </c>
      <c r="J766" t="s">
        <v>143</v>
      </c>
      <c r="K766">
        <v>49</v>
      </c>
      <c r="L766" s="58">
        <v>34195</v>
      </c>
      <c r="M766" s="58">
        <v>0</v>
      </c>
      <c r="N766" t="s">
        <v>104</v>
      </c>
    </row>
    <row r="767" spans="1:14" x14ac:dyDescent="0.25">
      <c r="A767">
        <v>2014</v>
      </c>
      <c r="B767">
        <v>8</v>
      </c>
      <c r="C767" t="s">
        <v>144</v>
      </c>
      <c r="D767" t="s">
        <v>147</v>
      </c>
      <c r="E767">
        <v>261</v>
      </c>
      <c r="F767" t="s">
        <v>122</v>
      </c>
      <c r="G767" t="s">
        <v>148</v>
      </c>
      <c r="H767">
        <v>483</v>
      </c>
      <c r="I767" t="s">
        <v>143</v>
      </c>
      <c r="J767" t="s">
        <v>143</v>
      </c>
      <c r="K767" s="58">
        <v>6247</v>
      </c>
      <c r="L767" s="58">
        <v>650160</v>
      </c>
      <c r="M767" s="58">
        <v>7087</v>
      </c>
      <c r="N767" t="s">
        <v>104</v>
      </c>
    </row>
    <row r="768" spans="1:14" x14ac:dyDescent="0.25">
      <c r="A768">
        <v>2014</v>
      </c>
      <c r="B768">
        <v>8</v>
      </c>
      <c r="C768" t="s">
        <v>144</v>
      </c>
      <c r="D768" t="s">
        <v>147</v>
      </c>
      <c r="E768">
        <v>261</v>
      </c>
      <c r="F768" t="s">
        <v>122</v>
      </c>
      <c r="G768" t="s">
        <v>145</v>
      </c>
      <c r="H768">
        <v>483</v>
      </c>
      <c r="I768" t="s">
        <v>143</v>
      </c>
      <c r="J768" t="s">
        <v>143</v>
      </c>
      <c r="K768">
        <v>340</v>
      </c>
      <c r="L768" s="58">
        <v>30960</v>
      </c>
      <c r="M768" s="58">
        <v>0</v>
      </c>
      <c r="N768" t="s">
        <v>104</v>
      </c>
    </row>
    <row r="769" spans="1:14" x14ac:dyDescent="0.25">
      <c r="A769">
        <v>2014</v>
      </c>
      <c r="B769">
        <v>8</v>
      </c>
      <c r="C769" t="s">
        <v>144</v>
      </c>
      <c r="D769" t="s">
        <v>147</v>
      </c>
      <c r="E769">
        <v>261</v>
      </c>
      <c r="F769" t="s">
        <v>111</v>
      </c>
      <c r="G769" t="s">
        <v>150</v>
      </c>
      <c r="H769">
        <v>619</v>
      </c>
      <c r="I769" t="s">
        <v>143</v>
      </c>
      <c r="J769" t="s">
        <v>143</v>
      </c>
      <c r="K769">
        <v>51</v>
      </c>
      <c r="L769" s="58">
        <v>30965</v>
      </c>
      <c r="M769" s="58">
        <v>1518</v>
      </c>
      <c r="N769" t="s">
        <v>104</v>
      </c>
    </row>
    <row r="770" spans="1:14" x14ac:dyDescent="0.25">
      <c r="A770">
        <v>2014</v>
      </c>
      <c r="B770">
        <v>8</v>
      </c>
      <c r="C770" t="s">
        <v>144</v>
      </c>
      <c r="D770" t="s">
        <v>278</v>
      </c>
      <c r="E770">
        <v>237</v>
      </c>
      <c r="F770" t="s">
        <v>114</v>
      </c>
      <c r="G770" t="s">
        <v>151</v>
      </c>
      <c r="H770">
        <v>218</v>
      </c>
      <c r="I770" t="s">
        <v>143</v>
      </c>
      <c r="J770" t="s">
        <v>143</v>
      </c>
      <c r="K770" s="58">
        <v>78</v>
      </c>
      <c r="L770" s="58">
        <v>27000</v>
      </c>
      <c r="M770" s="58">
        <v>0</v>
      </c>
      <c r="N770" t="s">
        <v>104</v>
      </c>
    </row>
    <row r="771" spans="1:14" x14ac:dyDescent="0.25">
      <c r="A771">
        <v>2014</v>
      </c>
      <c r="B771">
        <v>8</v>
      </c>
      <c r="C771" t="s">
        <v>144</v>
      </c>
      <c r="D771" t="s">
        <v>272</v>
      </c>
      <c r="E771">
        <v>465</v>
      </c>
      <c r="F771" t="s">
        <v>114</v>
      </c>
      <c r="G771" t="s">
        <v>151</v>
      </c>
      <c r="H771">
        <v>218</v>
      </c>
      <c r="I771" t="s">
        <v>143</v>
      </c>
      <c r="J771" t="s">
        <v>143</v>
      </c>
      <c r="K771" s="58">
        <v>114</v>
      </c>
      <c r="L771" s="58">
        <v>27000</v>
      </c>
      <c r="M771">
        <v>0</v>
      </c>
      <c r="N771" t="s">
        <v>104</v>
      </c>
    </row>
    <row r="772" spans="1:14" x14ac:dyDescent="0.25">
      <c r="A772">
        <v>2014</v>
      </c>
      <c r="B772">
        <v>8</v>
      </c>
      <c r="C772" t="s">
        <v>144</v>
      </c>
      <c r="D772" t="s">
        <v>157</v>
      </c>
      <c r="E772">
        <v>503</v>
      </c>
      <c r="F772" t="s">
        <v>105</v>
      </c>
      <c r="G772" t="s">
        <v>148</v>
      </c>
      <c r="H772">
        <v>617</v>
      </c>
      <c r="I772" t="s">
        <v>143</v>
      </c>
      <c r="J772" t="s">
        <v>143</v>
      </c>
      <c r="K772">
        <v>181</v>
      </c>
      <c r="L772" s="58">
        <v>70600</v>
      </c>
      <c r="M772" s="58">
        <v>100</v>
      </c>
      <c r="N772" t="s">
        <v>104</v>
      </c>
    </row>
    <row r="773" spans="1:14" x14ac:dyDescent="0.25">
      <c r="A773">
        <v>2014</v>
      </c>
      <c r="B773">
        <v>8</v>
      </c>
      <c r="C773" t="s">
        <v>144</v>
      </c>
      <c r="D773" t="s">
        <v>157</v>
      </c>
      <c r="E773">
        <v>503</v>
      </c>
      <c r="F773" t="s">
        <v>114</v>
      </c>
      <c r="G773" t="s">
        <v>151</v>
      </c>
      <c r="H773">
        <v>640</v>
      </c>
      <c r="I773" t="s">
        <v>143</v>
      </c>
      <c r="J773" t="s">
        <v>143</v>
      </c>
      <c r="K773">
        <v>75</v>
      </c>
      <c r="L773" s="58">
        <v>34195</v>
      </c>
      <c r="M773" s="58">
        <v>0</v>
      </c>
      <c r="N773" t="s">
        <v>104</v>
      </c>
    </row>
    <row r="774" spans="1:14" x14ac:dyDescent="0.25">
      <c r="A774">
        <v>2014</v>
      </c>
      <c r="B774">
        <v>8</v>
      </c>
      <c r="C774" t="s">
        <v>144</v>
      </c>
      <c r="D774" t="s">
        <v>315</v>
      </c>
      <c r="E774">
        <v>179</v>
      </c>
      <c r="F774" t="s">
        <v>110</v>
      </c>
      <c r="G774" t="s">
        <v>151</v>
      </c>
      <c r="H774">
        <v>556</v>
      </c>
      <c r="I774" t="s">
        <v>143</v>
      </c>
      <c r="J774" t="s">
        <v>143</v>
      </c>
      <c r="K774">
        <v>48</v>
      </c>
      <c r="L774" s="58">
        <v>47000</v>
      </c>
      <c r="M774" s="58">
        <v>0</v>
      </c>
      <c r="N774" t="s">
        <v>104</v>
      </c>
    </row>
    <row r="775" spans="1:14" x14ac:dyDescent="0.25">
      <c r="A775">
        <v>2014</v>
      </c>
      <c r="B775">
        <v>8</v>
      </c>
      <c r="C775" t="s">
        <v>144</v>
      </c>
      <c r="D775" t="s">
        <v>279</v>
      </c>
      <c r="E775">
        <v>173</v>
      </c>
      <c r="F775" t="s">
        <v>114</v>
      </c>
      <c r="G775" t="s">
        <v>151</v>
      </c>
      <c r="H775">
        <v>218</v>
      </c>
      <c r="I775" t="s">
        <v>143</v>
      </c>
      <c r="J775" t="s">
        <v>143</v>
      </c>
      <c r="K775">
        <v>59</v>
      </c>
      <c r="L775" s="58">
        <v>27000</v>
      </c>
      <c r="M775" s="58">
        <v>0</v>
      </c>
      <c r="N775" t="s">
        <v>104</v>
      </c>
    </row>
    <row r="776" spans="1:14" x14ac:dyDescent="0.25">
      <c r="A776">
        <v>2014</v>
      </c>
      <c r="B776">
        <v>8</v>
      </c>
      <c r="C776" t="s">
        <v>144</v>
      </c>
      <c r="D776" t="s">
        <v>222</v>
      </c>
      <c r="E776">
        <v>143</v>
      </c>
      <c r="F776" t="s">
        <v>114</v>
      </c>
      <c r="G776" t="s">
        <v>151</v>
      </c>
      <c r="H776">
        <v>218</v>
      </c>
      <c r="I776" t="s">
        <v>143</v>
      </c>
      <c r="J776" t="s">
        <v>143</v>
      </c>
      <c r="K776" s="58">
        <v>43</v>
      </c>
      <c r="L776" s="58">
        <v>27000</v>
      </c>
      <c r="M776">
        <v>0</v>
      </c>
      <c r="N776" t="s">
        <v>104</v>
      </c>
    </row>
    <row r="777" spans="1:14" x14ac:dyDescent="0.25">
      <c r="A777">
        <v>2014</v>
      </c>
      <c r="B777">
        <v>8</v>
      </c>
      <c r="C777" t="s">
        <v>144</v>
      </c>
      <c r="D777" t="s">
        <v>172</v>
      </c>
      <c r="E777">
        <v>268</v>
      </c>
      <c r="F777" t="s">
        <v>114</v>
      </c>
      <c r="G777" t="s">
        <v>151</v>
      </c>
      <c r="H777">
        <v>218</v>
      </c>
      <c r="I777" t="s">
        <v>143</v>
      </c>
      <c r="J777" t="s">
        <v>143</v>
      </c>
      <c r="K777" s="58">
        <v>226</v>
      </c>
      <c r="L777" s="58">
        <v>83377</v>
      </c>
      <c r="M777">
        <v>0</v>
      </c>
      <c r="N777" t="s">
        <v>104</v>
      </c>
    </row>
    <row r="778" spans="1:14" x14ac:dyDescent="0.25">
      <c r="A778">
        <v>2014</v>
      </c>
      <c r="B778">
        <v>8</v>
      </c>
      <c r="C778" t="s">
        <v>144</v>
      </c>
      <c r="D778" t="s">
        <v>172</v>
      </c>
      <c r="E778" s="58">
        <v>268</v>
      </c>
      <c r="F778" t="s">
        <v>122</v>
      </c>
      <c r="G778" t="s">
        <v>148</v>
      </c>
      <c r="H778">
        <v>483</v>
      </c>
      <c r="I778" t="s">
        <v>143</v>
      </c>
      <c r="J778" t="s">
        <v>143</v>
      </c>
      <c r="K778">
        <v>290</v>
      </c>
      <c r="L778" s="58">
        <v>30960</v>
      </c>
      <c r="M778" s="58">
        <v>3725</v>
      </c>
      <c r="N778" t="s">
        <v>104</v>
      </c>
    </row>
    <row r="779" spans="1:14" x14ac:dyDescent="0.25">
      <c r="A779">
        <v>2014</v>
      </c>
      <c r="B779">
        <v>8</v>
      </c>
      <c r="C779" t="s">
        <v>144</v>
      </c>
      <c r="D779" t="s">
        <v>230</v>
      </c>
      <c r="E779">
        <v>258</v>
      </c>
      <c r="F779" t="s">
        <v>122</v>
      </c>
      <c r="G779" t="s">
        <v>145</v>
      </c>
      <c r="H779">
        <v>483</v>
      </c>
      <c r="I779" t="s">
        <v>143</v>
      </c>
      <c r="J779" t="s">
        <v>143</v>
      </c>
      <c r="K779" s="58">
        <v>148</v>
      </c>
      <c r="L779" s="58">
        <v>15480</v>
      </c>
      <c r="M779" s="58">
        <v>0</v>
      </c>
      <c r="N779" t="s">
        <v>104</v>
      </c>
    </row>
    <row r="780" spans="1:14" x14ac:dyDescent="0.25">
      <c r="A780">
        <v>2014</v>
      </c>
      <c r="B780">
        <v>8</v>
      </c>
      <c r="C780" t="s">
        <v>144</v>
      </c>
      <c r="D780" t="s">
        <v>273</v>
      </c>
      <c r="E780">
        <v>203</v>
      </c>
      <c r="F780" t="s">
        <v>110</v>
      </c>
      <c r="G780" t="s">
        <v>151</v>
      </c>
      <c r="H780">
        <v>556</v>
      </c>
      <c r="I780" t="s">
        <v>143</v>
      </c>
      <c r="J780" t="s">
        <v>143</v>
      </c>
      <c r="K780">
        <v>54</v>
      </c>
      <c r="L780" s="58">
        <v>47000</v>
      </c>
      <c r="M780">
        <v>0</v>
      </c>
      <c r="N780" t="s">
        <v>104</v>
      </c>
    </row>
    <row r="781" spans="1:14" x14ac:dyDescent="0.25">
      <c r="A781">
        <v>2014</v>
      </c>
      <c r="B781">
        <v>8</v>
      </c>
      <c r="C781" t="s">
        <v>144</v>
      </c>
      <c r="D781" t="s">
        <v>261</v>
      </c>
      <c r="E781">
        <v>244</v>
      </c>
      <c r="F781" t="s">
        <v>114</v>
      </c>
      <c r="G781" t="s">
        <v>151</v>
      </c>
      <c r="H781">
        <v>218</v>
      </c>
      <c r="I781" t="s">
        <v>143</v>
      </c>
      <c r="J781" t="s">
        <v>143</v>
      </c>
      <c r="K781" s="58">
        <v>73</v>
      </c>
      <c r="L781" s="58">
        <v>29251</v>
      </c>
      <c r="M781" s="58">
        <v>0</v>
      </c>
      <c r="N781" t="s">
        <v>104</v>
      </c>
    </row>
    <row r="782" spans="1:14" x14ac:dyDescent="0.25">
      <c r="A782">
        <v>2014</v>
      </c>
      <c r="B782">
        <v>8</v>
      </c>
      <c r="C782" t="s">
        <v>144</v>
      </c>
      <c r="D782" t="s">
        <v>305</v>
      </c>
      <c r="E782" s="58">
        <v>234</v>
      </c>
      <c r="F782" t="s">
        <v>114</v>
      </c>
      <c r="G782" t="s">
        <v>151</v>
      </c>
      <c r="H782">
        <v>218</v>
      </c>
      <c r="I782" t="s">
        <v>143</v>
      </c>
      <c r="J782" t="s">
        <v>143</v>
      </c>
      <c r="K782">
        <v>73</v>
      </c>
      <c r="L782" s="58">
        <v>27000</v>
      </c>
      <c r="M782" s="58">
        <v>0</v>
      </c>
      <c r="N782" t="s">
        <v>104</v>
      </c>
    </row>
    <row r="783" spans="1:14" x14ac:dyDescent="0.25">
      <c r="A783">
        <v>2014</v>
      </c>
      <c r="B783">
        <v>8</v>
      </c>
      <c r="C783" t="s">
        <v>144</v>
      </c>
      <c r="D783" t="s">
        <v>183</v>
      </c>
      <c r="E783" s="58">
        <v>441</v>
      </c>
      <c r="F783" t="s">
        <v>114</v>
      </c>
      <c r="G783" t="s">
        <v>150</v>
      </c>
      <c r="H783">
        <v>640</v>
      </c>
      <c r="I783" t="s">
        <v>143</v>
      </c>
      <c r="J783" t="s">
        <v>143</v>
      </c>
      <c r="K783">
        <v>66</v>
      </c>
      <c r="L783" s="58">
        <v>34195</v>
      </c>
      <c r="M783">
        <v>0</v>
      </c>
      <c r="N783" t="s">
        <v>104</v>
      </c>
    </row>
    <row r="784" spans="1:14" x14ac:dyDescent="0.25">
      <c r="A784">
        <v>2014</v>
      </c>
      <c r="B784">
        <v>8</v>
      </c>
      <c r="C784" t="s">
        <v>144</v>
      </c>
      <c r="D784" t="s">
        <v>183</v>
      </c>
      <c r="E784" s="58">
        <v>441</v>
      </c>
      <c r="F784" t="s">
        <v>114</v>
      </c>
      <c r="G784" t="s">
        <v>151</v>
      </c>
      <c r="H784">
        <v>640</v>
      </c>
      <c r="I784" t="s">
        <v>143</v>
      </c>
      <c r="J784" t="s">
        <v>143</v>
      </c>
      <c r="K784" s="58">
        <v>69</v>
      </c>
      <c r="L784" s="58">
        <v>34195</v>
      </c>
      <c r="M784" s="58">
        <v>0</v>
      </c>
      <c r="N784" t="s">
        <v>104</v>
      </c>
    </row>
    <row r="785" spans="1:14" x14ac:dyDescent="0.25">
      <c r="A785">
        <v>2014</v>
      </c>
      <c r="B785">
        <v>8</v>
      </c>
      <c r="C785" t="s">
        <v>144</v>
      </c>
      <c r="D785" t="s">
        <v>184</v>
      </c>
      <c r="E785" s="58">
        <v>1640</v>
      </c>
      <c r="F785" t="s">
        <v>105</v>
      </c>
      <c r="G785" t="s">
        <v>148</v>
      </c>
      <c r="H785">
        <v>617</v>
      </c>
      <c r="I785" t="s">
        <v>143</v>
      </c>
      <c r="J785" t="s">
        <v>185</v>
      </c>
      <c r="K785" s="58">
        <v>223</v>
      </c>
      <c r="L785" s="58">
        <v>35000</v>
      </c>
      <c r="M785">
        <v>0</v>
      </c>
      <c r="N785" t="s">
        <v>104</v>
      </c>
    </row>
    <row r="786" spans="1:14" x14ac:dyDescent="0.25">
      <c r="A786">
        <v>2014</v>
      </c>
      <c r="B786">
        <v>8</v>
      </c>
      <c r="C786" t="s">
        <v>144</v>
      </c>
      <c r="D786" t="s">
        <v>231</v>
      </c>
      <c r="E786">
        <v>574</v>
      </c>
      <c r="F786" t="s">
        <v>114</v>
      </c>
      <c r="G786" t="s">
        <v>151</v>
      </c>
      <c r="H786">
        <v>218</v>
      </c>
      <c r="I786" t="s">
        <v>143</v>
      </c>
      <c r="J786" t="s">
        <v>143</v>
      </c>
      <c r="K786" s="58">
        <v>169</v>
      </c>
      <c r="L786" s="58">
        <v>27000</v>
      </c>
      <c r="M786" s="58">
        <v>0</v>
      </c>
      <c r="N786" t="s">
        <v>104</v>
      </c>
    </row>
    <row r="787" spans="1:14" x14ac:dyDescent="0.25">
      <c r="A787">
        <v>2014</v>
      </c>
      <c r="B787">
        <v>8</v>
      </c>
      <c r="C787" t="s">
        <v>144</v>
      </c>
      <c r="D787" t="s">
        <v>188</v>
      </c>
      <c r="E787">
        <v>528</v>
      </c>
      <c r="F787" t="s">
        <v>114</v>
      </c>
      <c r="G787" t="s">
        <v>151</v>
      </c>
      <c r="H787">
        <v>218</v>
      </c>
      <c r="I787" t="s">
        <v>143</v>
      </c>
      <c r="J787" t="s">
        <v>143</v>
      </c>
      <c r="K787">
        <v>423</v>
      </c>
      <c r="L787" s="58">
        <v>81000</v>
      </c>
      <c r="M787">
        <v>0</v>
      </c>
      <c r="N787" t="s">
        <v>104</v>
      </c>
    </row>
    <row r="788" spans="1:14" x14ac:dyDescent="0.25">
      <c r="A788">
        <v>2014</v>
      </c>
      <c r="B788">
        <v>8</v>
      </c>
      <c r="C788" t="s">
        <v>144</v>
      </c>
      <c r="D788" t="s">
        <v>232</v>
      </c>
      <c r="E788">
        <v>160</v>
      </c>
      <c r="F788" t="s">
        <v>122</v>
      </c>
      <c r="G788" t="s">
        <v>145</v>
      </c>
      <c r="H788">
        <v>483</v>
      </c>
      <c r="I788" t="s">
        <v>143</v>
      </c>
      <c r="J788" t="s">
        <v>143</v>
      </c>
      <c r="K788" s="58">
        <v>107</v>
      </c>
      <c r="L788" s="58">
        <v>15480</v>
      </c>
      <c r="M788" s="58">
        <v>0</v>
      </c>
      <c r="N788" t="s">
        <v>104</v>
      </c>
    </row>
    <row r="789" spans="1:14" x14ac:dyDescent="0.25">
      <c r="A789">
        <v>2014</v>
      </c>
      <c r="B789">
        <v>8</v>
      </c>
      <c r="C789" t="s">
        <v>144</v>
      </c>
      <c r="D789" t="s">
        <v>158</v>
      </c>
      <c r="E789">
        <v>373</v>
      </c>
      <c r="F789" t="s">
        <v>105</v>
      </c>
      <c r="G789" t="s">
        <v>148</v>
      </c>
      <c r="H789">
        <v>617</v>
      </c>
      <c r="I789" t="s">
        <v>143</v>
      </c>
      <c r="J789" t="s">
        <v>143</v>
      </c>
      <c r="K789">
        <v>523</v>
      </c>
      <c r="L789" s="58">
        <v>238756</v>
      </c>
      <c r="M789" s="58">
        <v>8611</v>
      </c>
      <c r="N789" t="s">
        <v>104</v>
      </c>
    </row>
    <row r="790" spans="1:14" x14ac:dyDescent="0.25">
      <c r="A790">
        <v>2014</v>
      </c>
      <c r="B790">
        <v>8</v>
      </c>
      <c r="C790" t="s">
        <v>144</v>
      </c>
      <c r="D790" t="s">
        <v>158</v>
      </c>
      <c r="E790">
        <v>373</v>
      </c>
      <c r="F790" t="s">
        <v>122</v>
      </c>
      <c r="G790" t="s">
        <v>148</v>
      </c>
      <c r="H790">
        <v>483</v>
      </c>
      <c r="I790" t="s">
        <v>143</v>
      </c>
      <c r="J790" t="s">
        <v>143</v>
      </c>
      <c r="K790" s="58">
        <v>2046</v>
      </c>
      <c r="L790" s="58">
        <v>162540</v>
      </c>
      <c r="M790" s="58">
        <v>19772</v>
      </c>
      <c r="N790" t="s">
        <v>104</v>
      </c>
    </row>
    <row r="791" spans="1:14" x14ac:dyDescent="0.25">
      <c r="A791">
        <v>2014</v>
      </c>
      <c r="B791">
        <v>8</v>
      </c>
      <c r="C791" t="s">
        <v>144</v>
      </c>
      <c r="D791" t="s">
        <v>158</v>
      </c>
      <c r="E791">
        <v>373</v>
      </c>
      <c r="F791" t="s">
        <v>122</v>
      </c>
      <c r="G791" t="s">
        <v>145</v>
      </c>
      <c r="H791">
        <v>483</v>
      </c>
      <c r="I791" t="s">
        <v>143</v>
      </c>
      <c r="J791" t="s">
        <v>143</v>
      </c>
      <c r="K791" s="58">
        <v>280</v>
      </c>
      <c r="L791" s="58">
        <v>23220</v>
      </c>
      <c r="M791" s="58">
        <v>0</v>
      </c>
      <c r="N791" t="s">
        <v>104</v>
      </c>
    </row>
    <row r="792" spans="1:14" x14ac:dyDescent="0.25">
      <c r="A792">
        <v>2014</v>
      </c>
      <c r="B792">
        <v>8</v>
      </c>
      <c r="C792" t="s">
        <v>144</v>
      </c>
      <c r="D792" t="s">
        <v>191</v>
      </c>
      <c r="E792" s="58">
        <v>1533</v>
      </c>
      <c r="F792" t="s">
        <v>105</v>
      </c>
      <c r="G792" t="s">
        <v>148</v>
      </c>
      <c r="H792">
        <v>617</v>
      </c>
      <c r="I792" t="s">
        <v>143</v>
      </c>
      <c r="J792" t="s">
        <v>192</v>
      </c>
      <c r="K792" s="58">
        <v>1067</v>
      </c>
      <c r="L792" s="58">
        <v>175770</v>
      </c>
      <c r="M792" s="58">
        <v>0</v>
      </c>
      <c r="N792" t="s">
        <v>104</v>
      </c>
    </row>
    <row r="793" spans="1:14" x14ac:dyDescent="0.25">
      <c r="A793">
        <v>2014</v>
      </c>
      <c r="B793">
        <v>8</v>
      </c>
      <c r="C793" t="s">
        <v>144</v>
      </c>
      <c r="D793" t="s">
        <v>235</v>
      </c>
      <c r="E793">
        <v>187</v>
      </c>
      <c r="F793" t="s">
        <v>114</v>
      </c>
      <c r="G793" t="s">
        <v>151</v>
      </c>
      <c r="H793">
        <v>218</v>
      </c>
      <c r="I793" t="s">
        <v>143</v>
      </c>
      <c r="J793" t="s">
        <v>143</v>
      </c>
      <c r="K793">
        <v>51</v>
      </c>
      <c r="L793" s="58">
        <v>27000</v>
      </c>
      <c r="M793" s="58">
        <v>0</v>
      </c>
      <c r="N793" t="s">
        <v>104</v>
      </c>
    </row>
    <row r="794" spans="1:14" x14ac:dyDescent="0.25">
      <c r="A794">
        <v>2014</v>
      </c>
      <c r="B794">
        <v>8</v>
      </c>
      <c r="C794" t="s">
        <v>269</v>
      </c>
      <c r="D794" t="s">
        <v>318</v>
      </c>
      <c r="E794">
        <v>531</v>
      </c>
      <c r="F794" t="s">
        <v>122</v>
      </c>
      <c r="G794" t="s">
        <v>145</v>
      </c>
      <c r="H794">
        <v>483</v>
      </c>
      <c r="I794" t="s">
        <v>143</v>
      </c>
      <c r="J794" t="s">
        <v>143</v>
      </c>
      <c r="K794">
        <v>138</v>
      </c>
      <c r="L794" s="58">
        <v>7740</v>
      </c>
      <c r="M794">
        <v>0</v>
      </c>
      <c r="N794" t="s">
        <v>104</v>
      </c>
    </row>
    <row r="795" spans="1:14" x14ac:dyDescent="0.25">
      <c r="A795">
        <v>2014</v>
      </c>
      <c r="B795">
        <v>8</v>
      </c>
      <c r="C795" t="s">
        <v>269</v>
      </c>
      <c r="D795" t="s">
        <v>271</v>
      </c>
      <c r="E795">
        <v>447</v>
      </c>
      <c r="F795" t="s">
        <v>122</v>
      </c>
      <c r="G795" t="s">
        <v>145</v>
      </c>
      <c r="H795">
        <v>483</v>
      </c>
      <c r="I795" t="s">
        <v>143</v>
      </c>
      <c r="J795" t="s">
        <v>143</v>
      </c>
      <c r="K795">
        <v>115</v>
      </c>
      <c r="L795" s="58">
        <v>7740</v>
      </c>
      <c r="M795" s="58">
        <v>0</v>
      </c>
      <c r="N795" t="s">
        <v>104</v>
      </c>
    </row>
    <row r="796" spans="1:14" x14ac:dyDescent="0.25">
      <c r="A796">
        <v>2014</v>
      </c>
      <c r="B796">
        <v>8</v>
      </c>
      <c r="C796" t="s">
        <v>222</v>
      </c>
      <c r="D796" t="s">
        <v>144</v>
      </c>
      <c r="E796">
        <v>143</v>
      </c>
      <c r="F796" t="s">
        <v>114</v>
      </c>
      <c r="G796" t="s">
        <v>151</v>
      </c>
      <c r="H796">
        <v>218</v>
      </c>
      <c r="I796" t="s">
        <v>143</v>
      </c>
      <c r="J796" t="s">
        <v>143</v>
      </c>
      <c r="K796">
        <v>43</v>
      </c>
      <c r="L796" s="58">
        <v>27000</v>
      </c>
      <c r="M796">
        <v>0</v>
      </c>
      <c r="N796" t="s">
        <v>104</v>
      </c>
    </row>
    <row r="797" spans="1:14" x14ac:dyDescent="0.25">
      <c r="A797">
        <v>2014</v>
      </c>
      <c r="B797">
        <v>8</v>
      </c>
      <c r="C797" t="s">
        <v>222</v>
      </c>
      <c r="D797" t="s">
        <v>235</v>
      </c>
      <c r="E797">
        <v>239</v>
      </c>
      <c r="F797" t="s">
        <v>114</v>
      </c>
      <c r="G797" t="s">
        <v>151</v>
      </c>
      <c r="H797">
        <v>218</v>
      </c>
      <c r="I797" t="s">
        <v>143</v>
      </c>
      <c r="J797" t="s">
        <v>143</v>
      </c>
      <c r="K797">
        <v>65</v>
      </c>
      <c r="L797" s="58">
        <v>27000</v>
      </c>
      <c r="M797">
        <v>0</v>
      </c>
      <c r="N797" t="s">
        <v>104</v>
      </c>
    </row>
    <row r="798" spans="1:14" x14ac:dyDescent="0.25">
      <c r="A798">
        <v>2014</v>
      </c>
      <c r="B798">
        <v>8</v>
      </c>
      <c r="C798" t="s">
        <v>172</v>
      </c>
      <c r="D798" t="s">
        <v>147</v>
      </c>
      <c r="E798">
        <v>329</v>
      </c>
      <c r="F798" t="s">
        <v>114</v>
      </c>
      <c r="G798" t="s">
        <v>150</v>
      </c>
      <c r="H798">
        <v>218</v>
      </c>
      <c r="I798" t="s">
        <v>143</v>
      </c>
      <c r="J798" t="s">
        <v>143</v>
      </c>
      <c r="K798">
        <v>358</v>
      </c>
      <c r="L798" s="58">
        <v>108000</v>
      </c>
      <c r="M798" s="58">
        <v>0</v>
      </c>
      <c r="N798" t="s">
        <v>104</v>
      </c>
    </row>
    <row r="799" spans="1:14" x14ac:dyDescent="0.25">
      <c r="A799">
        <v>2014</v>
      </c>
      <c r="B799">
        <v>8</v>
      </c>
      <c r="C799" t="s">
        <v>172</v>
      </c>
      <c r="D799" t="s">
        <v>147</v>
      </c>
      <c r="E799">
        <v>329</v>
      </c>
      <c r="F799" t="s">
        <v>114</v>
      </c>
      <c r="G799" t="s">
        <v>151</v>
      </c>
      <c r="H799">
        <v>218</v>
      </c>
      <c r="I799" t="s">
        <v>143</v>
      </c>
      <c r="J799" t="s">
        <v>143</v>
      </c>
      <c r="K799">
        <v>116</v>
      </c>
      <c r="L799" s="58">
        <v>27000</v>
      </c>
      <c r="M799" s="58">
        <v>0</v>
      </c>
      <c r="N799" t="s">
        <v>104</v>
      </c>
    </row>
    <row r="800" spans="1:14" x14ac:dyDescent="0.25">
      <c r="A800">
        <v>2014</v>
      </c>
      <c r="B800">
        <v>8</v>
      </c>
      <c r="C800" t="s">
        <v>172</v>
      </c>
      <c r="D800" t="s">
        <v>147</v>
      </c>
      <c r="E800" s="58">
        <v>329</v>
      </c>
      <c r="F800" t="s">
        <v>110</v>
      </c>
      <c r="G800" t="s">
        <v>151</v>
      </c>
      <c r="H800">
        <v>556</v>
      </c>
      <c r="I800" t="s">
        <v>143</v>
      </c>
      <c r="J800" t="s">
        <v>143</v>
      </c>
      <c r="K800" s="58">
        <v>156</v>
      </c>
      <c r="L800" s="58">
        <v>94000</v>
      </c>
      <c r="M800" s="58">
        <v>0</v>
      </c>
      <c r="N800" t="s">
        <v>104</v>
      </c>
    </row>
    <row r="801" spans="1:14" x14ac:dyDescent="0.25">
      <c r="A801">
        <v>2014</v>
      </c>
      <c r="B801">
        <v>8</v>
      </c>
      <c r="C801" t="s">
        <v>172</v>
      </c>
      <c r="D801" t="s">
        <v>147</v>
      </c>
      <c r="E801">
        <v>329</v>
      </c>
      <c r="F801" t="s">
        <v>122</v>
      </c>
      <c r="G801" t="s">
        <v>148</v>
      </c>
      <c r="H801">
        <v>483</v>
      </c>
      <c r="I801" t="s">
        <v>143</v>
      </c>
      <c r="J801" t="s">
        <v>143</v>
      </c>
      <c r="K801">
        <v>181</v>
      </c>
      <c r="L801" s="58">
        <v>15480</v>
      </c>
      <c r="M801">
        <v>0</v>
      </c>
      <c r="N801" t="s">
        <v>104</v>
      </c>
    </row>
    <row r="802" spans="1:14" x14ac:dyDescent="0.25">
      <c r="A802">
        <v>2014</v>
      </c>
      <c r="B802">
        <v>8</v>
      </c>
      <c r="C802" t="s">
        <v>172</v>
      </c>
      <c r="D802" t="s">
        <v>147</v>
      </c>
      <c r="E802" s="58">
        <v>329</v>
      </c>
      <c r="F802" t="s">
        <v>111</v>
      </c>
      <c r="G802" t="s">
        <v>151</v>
      </c>
      <c r="H802">
        <v>620</v>
      </c>
      <c r="I802" t="s">
        <v>143</v>
      </c>
      <c r="J802" t="s">
        <v>143</v>
      </c>
      <c r="K802" s="58">
        <v>115</v>
      </c>
      <c r="L802" s="58">
        <v>57130</v>
      </c>
      <c r="M802" s="58">
        <v>0</v>
      </c>
      <c r="N802" t="s">
        <v>104</v>
      </c>
    </row>
    <row r="803" spans="1:14" x14ac:dyDescent="0.25">
      <c r="A803">
        <v>2014</v>
      </c>
      <c r="B803">
        <v>8</v>
      </c>
      <c r="C803" t="s">
        <v>172</v>
      </c>
      <c r="D803" t="s">
        <v>171</v>
      </c>
      <c r="E803" s="58">
        <v>268</v>
      </c>
      <c r="F803" t="s">
        <v>114</v>
      </c>
      <c r="G803" t="s">
        <v>150</v>
      </c>
      <c r="H803">
        <v>218</v>
      </c>
      <c r="I803" t="s">
        <v>143</v>
      </c>
      <c r="J803" t="s">
        <v>143</v>
      </c>
      <c r="K803" s="58">
        <v>76</v>
      </c>
      <c r="L803" s="58">
        <v>27000</v>
      </c>
      <c r="M803" s="58">
        <v>1991</v>
      </c>
      <c r="N803" t="s">
        <v>104</v>
      </c>
    </row>
    <row r="804" spans="1:14" x14ac:dyDescent="0.25">
      <c r="A804">
        <v>2014</v>
      </c>
      <c r="B804">
        <v>8</v>
      </c>
      <c r="C804" t="s">
        <v>172</v>
      </c>
      <c r="D804" t="s">
        <v>171</v>
      </c>
      <c r="E804">
        <v>268</v>
      </c>
      <c r="F804" t="s">
        <v>122</v>
      </c>
      <c r="G804" t="s">
        <v>145</v>
      </c>
      <c r="H804">
        <v>483</v>
      </c>
      <c r="I804" t="s">
        <v>143</v>
      </c>
      <c r="J804" t="s">
        <v>143</v>
      </c>
      <c r="K804">
        <v>69</v>
      </c>
      <c r="L804" s="58">
        <v>7740</v>
      </c>
      <c r="M804">
        <v>0</v>
      </c>
      <c r="N804" t="s">
        <v>104</v>
      </c>
    </row>
    <row r="805" spans="1:14" x14ac:dyDescent="0.25">
      <c r="A805">
        <v>2014</v>
      </c>
      <c r="B805">
        <v>8</v>
      </c>
      <c r="C805" t="s">
        <v>172</v>
      </c>
      <c r="D805" t="s">
        <v>144</v>
      </c>
      <c r="E805">
        <v>268</v>
      </c>
      <c r="F805" t="s">
        <v>114</v>
      </c>
      <c r="G805" t="s">
        <v>151</v>
      </c>
      <c r="H805">
        <v>218</v>
      </c>
      <c r="I805" t="s">
        <v>143</v>
      </c>
      <c r="J805" t="s">
        <v>143</v>
      </c>
      <c r="K805" s="58">
        <v>148</v>
      </c>
      <c r="L805" s="58">
        <v>54000</v>
      </c>
      <c r="M805" s="58">
        <v>0</v>
      </c>
      <c r="N805" t="s">
        <v>104</v>
      </c>
    </row>
    <row r="806" spans="1:14" x14ac:dyDescent="0.25">
      <c r="A806">
        <v>2014</v>
      </c>
      <c r="B806">
        <v>8</v>
      </c>
      <c r="C806" t="s">
        <v>172</v>
      </c>
      <c r="D806" t="s">
        <v>144</v>
      </c>
      <c r="E806">
        <v>268</v>
      </c>
      <c r="F806" t="s">
        <v>122</v>
      </c>
      <c r="G806" t="s">
        <v>148</v>
      </c>
      <c r="H806">
        <v>483</v>
      </c>
      <c r="I806" t="s">
        <v>143</v>
      </c>
      <c r="J806" t="s">
        <v>143</v>
      </c>
      <c r="K806" s="58">
        <v>301</v>
      </c>
      <c r="L806" s="58">
        <v>30960</v>
      </c>
      <c r="M806">
        <v>215</v>
      </c>
      <c r="N806" t="s">
        <v>104</v>
      </c>
    </row>
    <row r="807" spans="1:14" x14ac:dyDescent="0.25">
      <c r="A807">
        <v>2014</v>
      </c>
      <c r="B807">
        <v>8</v>
      </c>
      <c r="C807" t="s">
        <v>172</v>
      </c>
      <c r="D807" t="s">
        <v>183</v>
      </c>
      <c r="E807">
        <v>219</v>
      </c>
      <c r="F807" t="s">
        <v>111</v>
      </c>
      <c r="G807" t="s">
        <v>150</v>
      </c>
      <c r="H807">
        <v>620</v>
      </c>
      <c r="I807" t="s">
        <v>143</v>
      </c>
      <c r="J807" t="s">
        <v>143</v>
      </c>
      <c r="K807" s="58">
        <v>42</v>
      </c>
      <c r="L807" s="58">
        <v>28565</v>
      </c>
      <c r="M807">
        <v>0</v>
      </c>
      <c r="N807" t="s">
        <v>104</v>
      </c>
    </row>
    <row r="808" spans="1:14" x14ac:dyDescent="0.25">
      <c r="A808">
        <v>2014</v>
      </c>
      <c r="B808">
        <v>8</v>
      </c>
      <c r="C808" t="s">
        <v>172</v>
      </c>
      <c r="D808" t="s">
        <v>196</v>
      </c>
      <c r="E808">
        <v>130</v>
      </c>
      <c r="F808" t="s">
        <v>114</v>
      </c>
      <c r="G808" t="s">
        <v>150</v>
      </c>
      <c r="H808">
        <v>218</v>
      </c>
      <c r="I808" t="s">
        <v>143</v>
      </c>
      <c r="J808" t="s">
        <v>143</v>
      </c>
      <c r="K808">
        <v>130</v>
      </c>
      <c r="L808" s="58">
        <v>81000</v>
      </c>
      <c r="M808" s="58">
        <v>24687</v>
      </c>
      <c r="N808" t="s">
        <v>104</v>
      </c>
    </row>
    <row r="809" spans="1:14" x14ac:dyDescent="0.25">
      <c r="A809">
        <v>2014</v>
      </c>
      <c r="B809">
        <v>8</v>
      </c>
      <c r="C809" t="s">
        <v>230</v>
      </c>
      <c r="D809" t="s">
        <v>144</v>
      </c>
      <c r="E809">
        <v>258</v>
      </c>
      <c r="F809" t="s">
        <v>122</v>
      </c>
      <c r="G809" t="s">
        <v>145</v>
      </c>
      <c r="H809">
        <v>483</v>
      </c>
      <c r="I809" t="s">
        <v>143</v>
      </c>
      <c r="J809" t="s">
        <v>143</v>
      </c>
      <c r="K809">
        <v>166</v>
      </c>
      <c r="L809" s="58">
        <v>15480</v>
      </c>
      <c r="M809" s="58">
        <v>0</v>
      </c>
      <c r="N809" t="s">
        <v>104</v>
      </c>
    </row>
    <row r="810" spans="1:14" x14ac:dyDescent="0.25">
      <c r="A810">
        <v>2014</v>
      </c>
      <c r="B810">
        <v>8</v>
      </c>
      <c r="C810" t="s">
        <v>233</v>
      </c>
      <c r="D810" t="s">
        <v>191</v>
      </c>
      <c r="E810">
        <v>224</v>
      </c>
      <c r="F810" t="s">
        <v>105</v>
      </c>
      <c r="G810" t="s">
        <v>148</v>
      </c>
      <c r="H810">
        <v>617</v>
      </c>
      <c r="I810" t="s">
        <v>192</v>
      </c>
      <c r="J810" t="s">
        <v>192</v>
      </c>
      <c r="K810" s="58">
        <v>4013</v>
      </c>
      <c r="L810" s="58">
        <v>2393025</v>
      </c>
      <c r="M810">
        <v>0</v>
      </c>
      <c r="N810" t="s">
        <v>104</v>
      </c>
    </row>
    <row r="811" spans="1:14" x14ac:dyDescent="0.25">
      <c r="A811">
        <v>2014</v>
      </c>
      <c r="B811">
        <v>8</v>
      </c>
      <c r="C811" t="s">
        <v>227</v>
      </c>
      <c r="D811" t="s">
        <v>154</v>
      </c>
      <c r="E811" s="58">
        <v>1137</v>
      </c>
      <c r="F811" t="s">
        <v>111</v>
      </c>
      <c r="G811" t="s">
        <v>151</v>
      </c>
      <c r="H811">
        <v>619</v>
      </c>
      <c r="I811" t="s">
        <v>216</v>
      </c>
      <c r="J811" t="s">
        <v>155</v>
      </c>
      <c r="K811" s="58">
        <v>166</v>
      </c>
      <c r="L811" s="58">
        <v>30965</v>
      </c>
      <c r="M811" s="58">
        <v>0</v>
      </c>
      <c r="N811" t="s">
        <v>104</v>
      </c>
    </row>
    <row r="812" spans="1:14" x14ac:dyDescent="0.25">
      <c r="A812">
        <v>2014</v>
      </c>
      <c r="B812">
        <v>8</v>
      </c>
      <c r="C812" t="s">
        <v>282</v>
      </c>
      <c r="D812" t="s">
        <v>174</v>
      </c>
      <c r="E812" s="58">
        <v>41</v>
      </c>
      <c r="F812" t="s">
        <v>105</v>
      </c>
      <c r="G812" t="s">
        <v>148</v>
      </c>
      <c r="H812">
        <v>617</v>
      </c>
      <c r="I812" t="s">
        <v>143</v>
      </c>
      <c r="J812" t="s">
        <v>143</v>
      </c>
      <c r="K812" s="58">
        <v>529</v>
      </c>
      <c r="L812" s="58">
        <v>739795</v>
      </c>
      <c r="M812">
        <v>89</v>
      </c>
      <c r="N812" t="s">
        <v>104</v>
      </c>
    </row>
    <row r="813" spans="1:14" x14ac:dyDescent="0.25">
      <c r="A813">
        <v>2014</v>
      </c>
      <c r="B813">
        <v>8</v>
      </c>
      <c r="C813" t="s">
        <v>173</v>
      </c>
      <c r="D813" t="s">
        <v>147</v>
      </c>
      <c r="E813" s="58">
        <v>117</v>
      </c>
      <c r="F813" t="s">
        <v>122</v>
      </c>
      <c r="G813" t="s">
        <v>148</v>
      </c>
      <c r="H813">
        <v>483</v>
      </c>
      <c r="I813" t="s">
        <v>143</v>
      </c>
      <c r="J813" t="s">
        <v>143</v>
      </c>
      <c r="K813" s="58">
        <v>4370</v>
      </c>
      <c r="L813" s="58">
        <v>804960</v>
      </c>
      <c r="M813" s="58">
        <v>5488</v>
      </c>
      <c r="N813" t="s">
        <v>104</v>
      </c>
    </row>
    <row r="814" spans="1:14" x14ac:dyDescent="0.25">
      <c r="A814">
        <v>2014</v>
      </c>
      <c r="B814">
        <v>8</v>
      </c>
      <c r="C814" t="s">
        <v>173</v>
      </c>
      <c r="D814" t="s">
        <v>147</v>
      </c>
      <c r="E814">
        <v>117</v>
      </c>
      <c r="F814" t="s">
        <v>122</v>
      </c>
      <c r="G814" t="s">
        <v>145</v>
      </c>
      <c r="H814">
        <v>483</v>
      </c>
      <c r="I814" t="s">
        <v>143</v>
      </c>
      <c r="J814" t="s">
        <v>143</v>
      </c>
      <c r="K814">
        <v>36</v>
      </c>
      <c r="L814" s="58">
        <v>7740</v>
      </c>
      <c r="M814" s="58">
        <v>0</v>
      </c>
      <c r="N814" t="s">
        <v>104</v>
      </c>
    </row>
    <row r="815" spans="1:14" x14ac:dyDescent="0.25">
      <c r="A815">
        <v>2014</v>
      </c>
      <c r="B815">
        <v>8</v>
      </c>
      <c r="C815" t="s">
        <v>173</v>
      </c>
      <c r="D815" t="s">
        <v>147</v>
      </c>
      <c r="E815">
        <v>117</v>
      </c>
      <c r="F815" t="s">
        <v>111</v>
      </c>
      <c r="G815" t="s">
        <v>150</v>
      </c>
      <c r="H815">
        <v>620</v>
      </c>
      <c r="I815" t="s">
        <v>143</v>
      </c>
      <c r="J815" t="s">
        <v>143</v>
      </c>
      <c r="K815" s="58">
        <v>36</v>
      </c>
      <c r="L815" s="58">
        <v>28565</v>
      </c>
      <c r="M815" s="58">
        <v>0</v>
      </c>
      <c r="N815" t="s">
        <v>104</v>
      </c>
    </row>
    <row r="816" spans="1:14" x14ac:dyDescent="0.25">
      <c r="A816">
        <v>2014</v>
      </c>
      <c r="B816">
        <v>8</v>
      </c>
      <c r="C816" t="s">
        <v>273</v>
      </c>
      <c r="D816" t="s">
        <v>147</v>
      </c>
      <c r="E816">
        <v>362</v>
      </c>
      <c r="F816" t="s">
        <v>110</v>
      </c>
      <c r="G816" t="s">
        <v>151</v>
      </c>
      <c r="H816">
        <v>556</v>
      </c>
      <c r="I816" t="s">
        <v>143</v>
      </c>
      <c r="J816" t="s">
        <v>143</v>
      </c>
      <c r="K816">
        <v>78</v>
      </c>
      <c r="L816" s="58">
        <v>47000</v>
      </c>
      <c r="M816" s="58">
        <v>0</v>
      </c>
      <c r="N816" t="s">
        <v>104</v>
      </c>
    </row>
    <row r="817" spans="1:14" x14ac:dyDescent="0.25">
      <c r="A817">
        <v>2014</v>
      </c>
      <c r="B817">
        <v>8</v>
      </c>
      <c r="C817" t="s">
        <v>163</v>
      </c>
      <c r="D817" t="s">
        <v>160</v>
      </c>
      <c r="E817">
        <v>97</v>
      </c>
      <c r="F817" t="s">
        <v>114</v>
      </c>
      <c r="G817" t="s">
        <v>150</v>
      </c>
      <c r="H817">
        <v>640</v>
      </c>
      <c r="I817" t="s">
        <v>143</v>
      </c>
      <c r="J817" t="s">
        <v>143</v>
      </c>
      <c r="K817" s="58">
        <v>24</v>
      </c>
      <c r="L817" s="58">
        <v>34195</v>
      </c>
      <c r="M817" s="58">
        <v>4171</v>
      </c>
      <c r="N817" t="s">
        <v>104</v>
      </c>
    </row>
    <row r="818" spans="1:14" x14ac:dyDescent="0.25">
      <c r="A818">
        <v>2014</v>
      </c>
      <c r="B818">
        <v>8</v>
      </c>
      <c r="C818" t="s">
        <v>163</v>
      </c>
      <c r="D818" t="s">
        <v>147</v>
      </c>
      <c r="E818">
        <v>195</v>
      </c>
      <c r="F818" t="s">
        <v>114</v>
      </c>
      <c r="G818" t="s">
        <v>150</v>
      </c>
      <c r="H818">
        <v>218</v>
      </c>
      <c r="I818" t="s">
        <v>143</v>
      </c>
      <c r="J818" t="s">
        <v>143</v>
      </c>
      <c r="K818" s="58">
        <v>167</v>
      </c>
      <c r="L818" s="58">
        <v>54000</v>
      </c>
      <c r="M818" s="58">
        <v>974</v>
      </c>
      <c r="N818" t="s">
        <v>104</v>
      </c>
    </row>
    <row r="819" spans="1:14" x14ac:dyDescent="0.25">
      <c r="A819">
        <v>2014</v>
      </c>
      <c r="B819">
        <v>8</v>
      </c>
      <c r="C819" t="s">
        <v>163</v>
      </c>
      <c r="D819" t="s">
        <v>147</v>
      </c>
      <c r="E819">
        <v>195</v>
      </c>
      <c r="F819" t="s">
        <v>114</v>
      </c>
      <c r="G819" t="s">
        <v>150</v>
      </c>
      <c r="H819">
        <v>640</v>
      </c>
      <c r="I819" t="s">
        <v>143</v>
      </c>
      <c r="J819" t="s">
        <v>143</v>
      </c>
      <c r="K819" s="58">
        <v>89</v>
      </c>
      <c r="L819" s="58">
        <v>68390</v>
      </c>
      <c r="M819" s="58">
        <v>498</v>
      </c>
      <c r="N819" t="s">
        <v>104</v>
      </c>
    </row>
    <row r="820" spans="1:14" x14ac:dyDescent="0.25">
      <c r="A820">
        <v>2014</v>
      </c>
      <c r="B820">
        <v>8</v>
      </c>
      <c r="C820" t="s">
        <v>163</v>
      </c>
      <c r="D820" t="s">
        <v>195</v>
      </c>
      <c r="E820">
        <v>199</v>
      </c>
      <c r="F820" t="s">
        <v>114</v>
      </c>
      <c r="G820" t="s">
        <v>150</v>
      </c>
      <c r="H820">
        <v>218</v>
      </c>
      <c r="I820" t="s">
        <v>143</v>
      </c>
      <c r="J820" t="s">
        <v>143</v>
      </c>
      <c r="K820" s="58">
        <v>60</v>
      </c>
      <c r="L820" s="58">
        <v>27000</v>
      </c>
      <c r="M820" s="58">
        <v>11024</v>
      </c>
      <c r="N820" t="s">
        <v>104</v>
      </c>
    </row>
    <row r="821" spans="1:14" x14ac:dyDescent="0.25">
      <c r="A821">
        <v>2014</v>
      </c>
      <c r="B821">
        <v>8</v>
      </c>
      <c r="C821" t="s">
        <v>283</v>
      </c>
      <c r="D821" t="s">
        <v>244</v>
      </c>
      <c r="E821">
        <v>226</v>
      </c>
      <c r="F821" t="s">
        <v>111</v>
      </c>
      <c r="G821" t="s">
        <v>151</v>
      </c>
      <c r="H821">
        <v>619</v>
      </c>
      <c r="I821" t="s">
        <v>234</v>
      </c>
      <c r="J821" t="s">
        <v>204</v>
      </c>
      <c r="K821" s="58">
        <v>54</v>
      </c>
      <c r="L821" s="58">
        <v>30965</v>
      </c>
      <c r="M821" s="58">
        <v>0</v>
      </c>
      <c r="N821" t="s">
        <v>104</v>
      </c>
    </row>
    <row r="822" spans="1:14" x14ac:dyDescent="0.25">
      <c r="A822">
        <v>2014</v>
      </c>
      <c r="B822">
        <v>8</v>
      </c>
      <c r="C822" t="s">
        <v>174</v>
      </c>
      <c r="D822" t="s">
        <v>147</v>
      </c>
      <c r="E822">
        <v>571</v>
      </c>
      <c r="F822" t="s">
        <v>105</v>
      </c>
      <c r="G822" t="s">
        <v>148</v>
      </c>
      <c r="H822">
        <v>617</v>
      </c>
      <c r="I822" t="s">
        <v>143</v>
      </c>
      <c r="J822" t="s">
        <v>143</v>
      </c>
      <c r="K822" s="58">
        <v>10065</v>
      </c>
      <c r="L822" s="58">
        <v>3437979</v>
      </c>
      <c r="M822" s="58">
        <v>20790</v>
      </c>
      <c r="N822" t="s">
        <v>104</v>
      </c>
    </row>
    <row r="823" spans="1:14" x14ac:dyDescent="0.25">
      <c r="A823">
        <v>2014</v>
      </c>
      <c r="B823">
        <v>8</v>
      </c>
      <c r="C823" t="s">
        <v>174</v>
      </c>
      <c r="D823" t="s">
        <v>147</v>
      </c>
      <c r="E823">
        <v>571</v>
      </c>
      <c r="F823" t="s">
        <v>105</v>
      </c>
      <c r="G823" t="s">
        <v>150</v>
      </c>
      <c r="H823">
        <v>617</v>
      </c>
      <c r="I823" t="s">
        <v>143</v>
      </c>
      <c r="J823" t="s">
        <v>143</v>
      </c>
      <c r="K823" s="58">
        <v>1762</v>
      </c>
      <c r="L823" s="58">
        <v>745200</v>
      </c>
      <c r="M823" s="58">
        <v>4236</v>
      </c>
      <c r="N823" t="s">
        <v>104</v>
      </c>
    </row>
    <row r="824" spans="1:14" x14ac:dyDescent="0.25">
      <c r="A824">
        <v>2014</v>
      </c>
      <c r="B824">
        <v>8</v>
      </c>
      <c r="C824" t="s">
        <v>174</v>
      </c>
      <c r="D824" t="s">
        <v>282</v>
      </c>
      <c r="E824">
        <v>41</v>
      </c>
      <c r="F824" t="s">
        <v>105</v>
      </c>
      <c r="G824" t="s">
        <v>148</v>
      </c>
      <c r="H824">
        <v>617</v>
      </c>
      <c r="I824" t="s">
        <v>143</v>
      </c>
      <c r="J824" t="s">
        <v>143</v>
      </c>
      <c r="K824">
        <v>677</v>
      </c>
      <c r="L824" s="58">
        <v>704095</v>
      </c>
      <c r="M824">
        <v>0</v>
      </c>
      <c r="N824" t="s">
        <v>104</v>
      </c>
    </row>
    <row r="825" spans="1:14" x14ac:dyDescent="0.25">
      <c r="A825">
        <v>2014</v>
      </c>
      <c r="B825">
        <v>8</v>
      </c>
      <c r="C825" t="s">
        <v>174</v>
      </c>
      <c r="D825" t="s">
        <v>239</v>
      </c>
      <c r="E825">
        <v>234</v>
      </c>
      <c r="F825" t="s">
        <v>105</v>
      </c>
      <c r="G825" t="s">
        <v>148</v>
      </c>
      <c r="H825">
        <v>617</v>
      </c>
      <c r="I825" t="s">
        <v>143</v>
      </c>
      <c r="J825" t="s">
        <v>143</v>
      </c>
      <c r="K825" s="58">
        <v>1671</v>
      </c>
      <c r="L825" s="58">
        <v>1054650</v>
      </c>
      <c r="M825" s="58">
        <v>542</v>
      </c>
      <c r="N825" t="s">
        <v>104</v>
      </c>
    </row>
    <row r="826" spans="1:14" x14ac:dyDescent="0.25">
      <c r="A826">
        <v>2014</v>
      </c>
      <c r="B826">
        <v>8</v>
      </c>
      <c r="C826" t="s">
        <v>174</v>
      </c>
      <c r="D826" t="s">
        <v>189</v>
      </c>
      <c r="E826">
        <v>123</v>
      </c>
      <c r="F826" t="s">
        <v>105</v>
      </c>
      <c r="G826" t="s">
        <v>148</v>
      </c>
      <c r="H826">
        <v>617</v>
      </c>
      <c r="I826" t="s">
        <v>143</v>
      </c>
      <c r="J826" t="s">
        <v>143</v>
      </c>
      <c r="K826" s="58">
        <v>1237</v>
      </c>
      <c r="L826" s="58">
        <v>1056855</v>
      </c>
      <c r="M826">
        <v>356</v>
      </c>
      <c r="N826" t="s">
        <v>104</v>
      </c>
    </row>
    <row r="827" spans="1:14" x14ac:dyDescent="0.25">
      <c r="A827">
        <v>2014</v>
      </c>
      <c r="B827">
        <v>8</v>
      </c>
      <c r="C827" t="s">
        <v>174</v>
      </c>
      <c r="D827" t="s">
        <v>191</v>
      </c>
      <c r="E827">
        <v>909</v>
      </c>
      <c r="F827" t="s">
        <v>105</v>
      </c>
      <c r="G827" t="s">
        <v>148</v>
      </c>
      <c r="H827">
        <v>617</v>
      </c>
      <c r="I827" t="s">
        <v>143</v>
      </c>
      <c r="J827" t="s">
        <v>192</v>
      </c>
      <c r="K827" s="58">
        <v>11948</v>
      </c>
      <c r="L827" s="58">
        <v>3045692</v>
      </c>
      <c r="M827" s="58">
        <v>835</v>
      </c>
      <c r="N827" t="s">
        <v>104</v>
      </c>
    </row>
    <row r="828" spans="1:14" x14ac:dyDescent="0.25">
      <c r="A828">
        <v>2014</v>
      </c>
      <c r="B828">
        <v>8</v>
      </c>
      <c r="C828" t="s">
        <v>174</v>
      </c>
      <c r="D828" t="s">
        <v>191</v>
      </c>
      <c r="E828" s="58">
        <v>909</v>
      </c>
      <c r="F828" t="s">
        <v>105</v>
      </c>
      <c r="G828" t="s">
        <v>150</v>
      </c>
      <c r="H828">
        <v>617</v>
      </c>
      <c r="I828" t="s">
        <v>143</v>
      </c>
      <c r="J828" t="s">
        <v>192</v>
      </c>
      <c r="K828" s="58">
        <v>3247</v>
      </c>
      <c r="L828" s="58">
        <v>993600</v>
      </c>
      <c r="M828" s="58">
        <v>72457</v>
      </c>
      <c r="N828" t="s">
        <v>104</v>
      </c>
    </row>
    <row r="829" spans="1:14" x14ac:dyDescent="0.25">
      <c r="A829">
        <v>2014</v>
      </c>
      <c r="B829">
        <v>8</v>
      </c>
      <c r="C829" t="s">
        <v>174</v>
      </c>
      <c r="D829" t="s">
        <v>194</v>
      </c>
      <c r="E829">
        <v>95</v>
      </c>
      <c r="F829" t="s">
        <v>105</v>
      </c>
      <c r="G829" t="s">
        <v>148</v>
      </c>
      <c r="H829">
        <v>617</v>
      </c>
      <c r="I829" t="s">
        <v>143</v>
      </c>
      <c r="J829" t="s">
        <v>143</v>
      </c>
      <c r="K829" s="58">
        <v>3459</v>
      </c>
      <c r="L829" s="58">
        <v>3055685</v>
      </c>
      <c r="M829" s="58">
        <v>3529</v>
      </c>
      <c r="N829" t="s">
        <v>104</v>
      </c>
    </row>
    <row r="830" spans="1:14" x14ac:dyDescent="0.25">
      <c r="A830">
        <v>2014</v>
      </c>
      <c r="B830">
        <v>8</v>
      </c>
      <c r="C830" t="s">
        <v>174</v>
      </c>
      <c r="D830" t="s">
        <v>194</v>
      </c>
      <c r="E830">
        <v>95</v>
      </c>
      <c r="F830" t="s">
        <v>105</v>
      </c>
      <c r="G830" t="s">
        <v>150</v>
      </c>
      <c r="H830">
        <v>617</v>
      </c>
      <c r="I830" t="s">
        <v>143</v>
      </c>
      <c r="J830" t="s">
        <v>143</v>
      </c>
      <c r="K830" s="58">
        <v>76</v>
      </c>
      <c r="L830" s="58">
        <v>82800</v>
      </c>
      <c r="M830" s="58">
        <v>2021</v>
      </c>
      <c r="N830" t="s">
        <v>104</v>
      </c>
    </row>
    <row r="831" spans="1:14" x14ac:dyDescent="0.25">
      <c r="A831">
        <v>2014</v>
      </c>
      <c r="B831">
        <v>8</v>
      </c>
      <c r="C831" t="s">
        <v>174</v>
      </c>
      <c r="D831" t="s">
        <v>214</v>
      </c>
      <c r="E831">
        <v>199</v>
      </c>
      <c r="F831" t="s">
        <v>105</v>
      </c>
      <c r="G831" t="s">
        <v>148</v>
      </c>
      <c r="H831">
        <v>617</v>
      </c>
      <c r="I831" t="s">
        <v>143</v>
      </c>
      <c r="J831" t="s">
        <v>143</v>
      </c>
      <c r="K831" s="58">
        <v>1683</v>
      </c>
      <c r="L831" s="58">
        <v>1023738</v>
      </c>
      <c r="M831" s="58">
        <v>2149</v>
      </c>
      <c r="N831" t="s">
        <v>104</v>
      </c>
    </row>
    <row r="832" spans="1:14" x14ac:dyDescent="0.25">
      <c r="A832">
        <v>2014</v>
      </c>
      <c r="B832">
        <v>8</v>
      </c>
      <c r="C832" t="s">
        <v>261</v>
      </c>
      <c r="D832" t="s">
        <v>144</v>
      </c>
      <c r="E832">
        <v>244</v>
      </c>
      <c r="F832" t="s">
        <v>114</v>
      </c>
      <c r="G832" t="s">
        <v>151</v>
      </c>
      <c r="H832">
        <v>218</v>
      </c>
      <c r="I832" t="s">
        <v>143</v>
      </c>
      <c r="J832" t="s">
        <v>143</v>
      </c>
      <c r="K832" s="58">
        <v>79</v>
      </c>
      <c r="L832" s="58">
        <v>27000</v>
      </c>
      <c r="M832">
        <v>0</v>
      </c>
      <c r="N832" t="s">
        <v>104</v>
      </c>
    </row>
    <row r="833" spans="1:14" x14ac:dyDescent="0.25">
      <c r="A833">
        <v>2014</v>
      </c>
      <c r="B833">
        <v>8</v>
      </c>
      <c r="C833" t="s">
        <v>175</v>
      </c>
      <c r="D833" t="s">
        <v>147</v>
      </c>
      <c r="E833">
        <v>457</v>
      </c>
      <c r="F833" t="s">
        <v>114</v>
      </c>
      <c r="G833" t="s">
        <v>151</v>
      </c>
      <c r="H833">
        <v>218</v>
      </c>
      <c r="I833" t="s">
        <v>143</v>
      </c>
      <c r="J833" t="s">
        <v>143</v>
      </c>
      <c r="K833" s="58">
        <v>141</v>
      </c>
      <c r="L833" s="58">
        <v>27000</v>
      </c>
      <c r="M833" s="58">
        <v>0</v>
      </c>
      <c r="N833" t="s">
        <v>104</v>
      </c>
    </row>
    <row r="834" spans="1:14" x14ac:dyDescent="0.25">
      <c r="A834">
        <v>2014</v>
      </c>
      <c r="B834">
        <v>8</v>
      </c>
      <c r="C834" t="s">
        <v>175</v>
      </c>
      <c r="D834" t="s">
        <v>147</v>
      </c>
      <c r="E834">
        <v>457</v>
      </c>
      <c r="F834" t="s">
        <v>110</v>
      </c>
      <c r="G834" t="s">
        <v>151</v>
      </c>
      <c r="H834">
        <v>556</v>
      </c>
      <c r="I834" t="s">
        <v>143</v>
      </c>
      <c r="J834" t="s">
        <v>143</v>
      </c>
      <c r="K834" s="58">
        <v>96</v>
      </c>
      <c r="L834" s="58">
        <v>47000</v>
      </c>
      <c r="M834" s="58">
        <v>0</v>
      </c>
      <c r="N834" t="s">
        <v>104</v>
      </c>
    </row>
    <row r="835" spans="1:14" x14ac:dyDescent="0.25">
      <c r="A835">
        <v>2014</v>
      </c>
      <c r="B835">
        <v>8</v>
      </c>
      <c r="C835" t="s">
        <v>175</v>
      </c>
      <c r="D835" t="s">
        <v>196</v>
      </c>
      <c r="E835">
        <v>103</v>
      </c>
      <c r="F835" t="s">
        <v>114</v>
      </c>
      <c r="G835" t="s">
        <v>151</v>
      </c>
      <c r="H835">
        <v>218</v>
      </c>
      <c r="I835" t="s">
        <v>143</v>
      </c>
      <c r="J835" t="s">
        <v>143</v>
      </c>
      <c r="K835" s="58">
        <v>38</v>
      </c>
      <c r="L835" s="58">
        <v>27000</v>
      </c>
      <c r="M835" s="58">
        <v>0</v>
      </c>
      <c r="N835" t="s">
        <v>104</v>
      </c>
    </row>
    <row r="836" spans="1:14" x14ac:dyDescent="0.25">
      <c r="A836">
        <v>2014</v>
      </c>
      <c r="B836">
        <v>8</v>
      </c>
      <c r="C836" t="s">
        <v>176</v>
      </c>
      <c r="D836" t="s">
        <v>147</v>
      </c>
      <c r="E836">
        <v>442</v>
      </c>
      <c r="F836" t="s">
        <v>114</v>
      </c>
      <c r="G836" t="s">
        <v>150</v>
      </c>
      <c r="H836">
        <v>218</v>
      </c>
      <c r="I836" t="s">
        <v>143</v>
      </c>
      <c r="J836" t="s">
        <v>143</v>
      </c>
      <c r="K836" s="58">
        <v>720</v>
      </c>
      <c r="L836" s="58">
        <v>162000</v>
      </c>
      <c r="M836" s="58">
        <v>4</v>
      </c>
      <c r="N836" t="s">
        <v>104</v>
      </c>
    </row>
    <row r="837" spans="1:14" x14ac:dyDescent="0.25">
      <c r="A837">
        <v>2014</v>
      </c>
      <c r="B837">
        <v>8</v>
      </c>
      <c r="C837" t="s">
        <v>176</v>
      </c>
      <c r="D837" t="s">
        <v>147</v>
      </c>
      <c r="E837">
        <v>442</v>
      </c>
      <c r="F837" t="s">
        <v>110</v>
      </c>
      <c r="G837" t="s">
        <v>151</v>
      </c>
      <c r="H837">
        <v>556</v>
      </c>
      <c r="I837" t="s">
        <v>143</v>
      </c>
      <c r="J837" t="s">
        <v>143</v>
      </c>
      <c r="K837" s="58">
        <v>96</v>
      </c>
      <c r="L837" s="58">
        <v>47000</v>
      </c>
      <c r="M837">
        <v>733</v>
      </c>
      <c r="N837" t="s">
        <v>104</v>
      </c>
    </row>
    <row r="838" spans="1:14" x14ac:dyDescent="0.25">
      <c r="A838">
        <v>2014</v>
      </c>
      <c r="B838">
        <v>8</v>
      </c>
      <c r="C838" t="s">
        <v>176</v>
      </c>
      <c r="D838" t="s">
        <v>147</v>
      </c>
      <c r="E838">
        <v>442</v>
      </c>
      <c r="F838" t="s">
        <v>122</v>
      </c>
      <c r="G838" t="s">
        <v>148</v>
      </c>
      <c r="H838">
        <v>483</v>
      </c>
      <c r="I838" t="s">
        <v>143</v>
      </c>
      <c r="J838" t="s">
        <v>143</v>
      </c>
      <c r="K838" s="58">
        <v>2451</v>
      </c>
      <c r="L838" s="58">
        <v>170280</v>
      </c>
      <c r="M838" s="58">
        <v>2264</v>
      </c>
      <c r="N838" t="s">
        <v>104</v>
      </c>
    </row>
    <row r="839" spans="1:14" x14ac:dyDescent="0.25">
      <c r="A839">
        <v>2014</v>
      </c>
      <c r="B839">
        <v>8</v>
      </c>
      <c r="C839" t="s">
        <v>176</v>
      </c>
      <c r="D839" t="s">
        <v>147</v>
      </c>
      <c r="E839">
        <v>442</v>
      </c>
      <c r="F839" t="s">
        <v>111</v>
      </c>
      <c r="G839" t="s">
        <v>150</v>
      </c>
      <c r="H839">
        <v>620</v>
      </c>
      <c r="I839" t="s">
        <v>143</v>
      </c>
      <c r="J839" t="s">
        <v>143</v>
      </c>
      <c r="K839">
        <v>433</v>
      </c>
      <c r="L839" s="58">
        <v>171390</v>
      </c>
      <c r="M839" s="58">
        <v>2626</v>
      </c>
      <c r="N839" t="s">
        <v>104</v>
      </c>
    </row>
    <row r="840" spans="1:14" x14ac:dyDescent="0.25">
      <c r="A840">
        <v>2014</v>
      </c>
      <c r="B840">
        <v>8</v>
      </c>
      <c r="C840" t="s">
        <v>176</v>
      </c>
      <c r="D840" t="s">
        <v>165</v>
      </c>
      <c r="E840">
        <v>127</v>
      </c>
      <c r="F840" t="s">
        <v>114</v>
      </c>
      <c r="G840" t="s">
        <v>150</v>
      </c>
      <c r="H840">
        <v>218</v>
      </c>
      <c r="I840" t="s">
        <v>143</v>
      </c>
      <c r="J840" t="s">
        <v>143</v>
      </c>
      <c r="K840">
        <v>89</v>
      </c>
      <c r="L840" s="58">
        <v>54000</v>
      </c>
      <c r="M840" s="58">
        <v>15793</v>
      </c>
      <c r="N840" t="s">
        <v>104</v>
      </c>
    </row>
    <row r="841" spans="1:14" x14ac:dyDescent="0.25">
      <c r="A841">
        <v>2014</v>
      </c>
      <c r="B841">
        <v>8</v>
      </c>
      <c r="C841" t="s">
        <v>176</v>
      </c>
      <c r="D841" t="s">
        <v>165</v>
      </c>
      <c r="E841">
        <v>127</v>
      </c>
      <c r="F841" t="s">
        <v>122</v>
      </c>
      <c r="G841" t="s">
        <v>148</v>
      </c>
      <c r="H841">
        <v>483</v>
      </c>
      <c r="I841" t="s">
        <v>143</v>
      </c>
      <c r="J841" t="s">
        <v>143</v>
      </c>
      <c r="K841" s="58">
        <v>41</v>
      </c>
      <c r="L841" s="58">
        <v>7740</v>
      </c>
      <c r="M841" s="58">
        <v>917</v>
      </c>
      <c r="N841" t="s">
        <v>104</v>
      </c>
    </row>
    <row r="842" spans="1:14" x14ac:dyDescent="0.25">
      <c r="A842">
        <v>2014</v>
      </c>
      <c r="B842">
        <v>8</v>
      </c>
      <c r="C842" t="s">
        <v>176</v>
      </c>
      <c r="D842" t="s">
        <v>165</v>
      </c>
      <c r="E842">
        <v>127</v>
      </c>
      <c r="F842" t="s">
        <v>111</v>
      </c>
      <c r="G842" t="s">
        <v>150</v>
      </c>
      <c r="H842">
        <v>620</v>
      </c>
      <c r="I842" t="s">
        <v>143</v>
      </c>
      <c r="J842" t="s">
        <v>143</v>
      </c>
      <c r="K842">
        <v>28</v>
      </c>
      <c r="L842" s="58">
        <v>28565</v>
      </c>
      <c r="M842" s="58">
        <v>6493</v>
      </c>
      <c r="N842" t="s">
        <v>104</v>
      </c>
    </row>
    <row r="843" spans="1:14" x14ac:dyDescent="0.25">
      <c r="A843">
        <v>2014</v>
      </c>
      <c r="B843">
        <v>8</v>
      </c>
      <c r="C843" t="s">
        <v>176</v>
      </c>
      <c r="D843" t="s">
        <v>166</v>
      </c>
      <c r="E843">
        <v>101</v>
      </c>
      <c r="F843" t="s">
        <v>122</v>
      </c>
      <c r="G843" t="s">
        <v>148</v>
      </c>
      <c r="H843">
        <v>483</v>
      </c>
      <c r="I843" t="s">
        <v>143</v>
      </c>
      <c r="J843" t="s">
        <v>143</v>
      </c>
      <c r="K843" s="58">
        <v>34</v>
      </c>
      <c r="L843" s="58">
        <v>7740</v>
      </c>
      <c r="M843" s="58">
        <v>0</v>
      </c>
      <c r="N843" t="s">
        <v>104</v>
      </c>
    </row>
    <row r="844" spans="1:14" x14ac:dyDescent="0.25">
      <c r="A844">
        <v>2014</v>
      </c>
      <c r="B844">
        <v>8</v>
      </c>
      <c r="C844" t="s">
        <v>176</v>
      </c>
      <c r="D844" t="s">
        <v>172</v>
      </c>
      <c r="E844">
        <v>271</v>
      </c>
      <c r="F844" t="s">
        <v>122</v>
      </c>
      <c r="G844" t="s">
        <v>145</v>
      </c>
      <c r="H844">
        <v>483</v>
      </c>
      <c r="I844" t="s">
        <v>143</v>
      </c>
      <c r="J844" t="s">
        <v>143</v>
      </c>
      <c r="K844" s="58">
        <v>79</v>
      </c>
      <c r="L844" s="58">
        <v>7740</v>
      </c>
      <c r="M844">
        <v>0</v>
      </c>
      <c r="N844" t="s">
        <v>104</v>
      </c>
    </row>
    <row r="845" spans="1:14" x14ac:dyDescent="0.25">
      <c r="A845">
        <v>2014</v>
      </c>
      <c r="B845">
        <v>8</v>
      </c>
      <c r="C845" t="s">
        <v>176</v>
      </c>
      <c r="D845" t="s">
        <v>196</v>
      </c>
      <c r="E845">
        <v>149</v>
      </c>
      <c r="F845" t="s">
        <v>111</v>
      </c>
      <c r="G845" t="s">
        <v>150</v>
      </c>
      <c r="H845">
        <v>620</v>
      </c>
      <c r="I845" t="s">
        <v>143</v>
      </c>
      <c r="J845" t="s">
        <v>143</v>
      </c>
      <c r="K845">
        <v>165</v>
      </c>
      <c r="L845" s="58">
        <v>142825</v>
      </c>
      <c r="M845" s="58">
        <v>29361</v>
      </c>
      <c r="N845" t="s">
        <v>104</v>
      </c>
    </row>
    <row r="846" spans="1:14" x14ac:dyDescent="0.25">
      <c r="A846">
        <v>2014</v>
      </c>
      <c r="B846">
        <v>8</v>
      </c>
      <c r="C846" t="s">
        <v>176</v>
      </c>
      <c r="D846" t="s">
        <v>319</v>
      </c>
      <c r="E846" s="58">
        <v>84</v>
      </c>
      <c r="F846" t="s">
        <v>122</v>
      </c>
      <c r="G846" t="s">
        <v>145</v>
      </c>
      <c r="H846">
        <v>483</v>
      </c>
      <c r="I846" t="s">
        <v>143</v>
      </c>
      <c r="J846" t="s">
        <v>143</v>
      </c>
      <c r="K846">
        <v>38</v>
      </c>
      <c r="L846" s="58">
        <v>7740</v>
      </c>
      <c r="M846" s="58">
        <v>0</v>
      </c>
      <c r="N846" t="s">
        <v>104</v>
      </c>
    </row>
    <row r="847" spans="1:14" x14ac:dyDescent="0.25">
      <c r="A847">
        <v>2014</v>
      </c>
      <c r="B847">
        <v>8</v>
      </c>
      <c r="C847" t="s">
        <v>239</v>
      </c>
      <c r="D847" t="s">
        <v>282</v>
      </c>
      <c r="E847" s="58">
        <v>261</v>
      </c>
      <c r="F847" t="s">
        <v>105</v>
      </c>
      <c r="G847" t="s">
        <v>148</v>
      </c>
      <c r="H847">
        <v>617</v>
      </c>
      <c r="I847" t="s">
        <v>143</v>
      </c>
      <c r="J847" t="s">
        <v>143</v>
      </c>
      <c r="K847" s="58">
        <v>55</v>
      </c>
      <c r="L847" s="58">
        <v>35700</v>
      </c>
      <c r="M847" s="58">
        <v>89</v>
      </c>
      <c r="N847" t="s">
        <v>104</v>
      </c>
    </row>
    <row r="848" spans="1:14" x14ac:dyDescent="0.25">
      <c r="A848">
        <v>2014</v>
      </c>
      <c r="B848">
        <v>8</v>
      </c>
      <c r="C848" t="s">
        <v>239</v>
      </c>
      <c r="D848" t="s">
        <v>174</v>
      </c>
      <c r="E848" s="58">
        <v>234</v>
      </c>
      <c r="F848" t="s">
        <v>105</v>
      </c>
      <c r="G848" t="s">
        <v>148</v>
      </c>
      <c r="H848">
        <v>617</v>
      </c>
      <c r="I848" t="s">
        <v>143</v>
      </c>
      <c r="J848" t="s">
        <v>143</v>
      </c>
      <c r="K848" s="58">
        <v>1558</v>
      </c>
      <c r="L848" s="58">
        <v>947320</v>
      </c>
      <c r="M848" s="58">
        <v>1668</v>
      </c>
      <c r="N848" t="s">
        <v>104</v>
      </c>
    </row>
    <row r="849" spans="1:14" x14ac:dyDescent="0.25">
      <c r="A849">
        <v>2014</v>
      </c>
      <c r="B849">
        <v>8</v>
      </c>
      <c r="C849" t="s">
        <v>239</v>
      </c>
      <c r="D849" t="s">
        <v>174</v>
      </c>
      <c r="E849" s="58">
        <v>234</v>
      </c>
      <c r="F849" t="s">
        <v>105</v>
      </c>
      <c r="G849" t="s">
        <v>150</v>
      </c>
      <c r="H849">
        <v>617</v>
      </c>
      <c r="I849" t="s">
        <v>143</v>
      </c>
      <c r="J849" t="s">
        <v>143</v>
      </c>
      <c r="K849">
        <v>54</v>
      </c>
      <c r="L849" s="58">
        <v>41400</v>
      </c>
      <c r="M849" s="58">
        <v>8651</v>
      </c>
      <c r="N849" t="s">
        <v>104</v>
      </c>
    </row>
    <row r="850" spans="1:14" x14ac:dyDescent="0.25">
      <c r="A850">
        <v>2014</v>
      </c>
      <c r="B850">
        <v>8</v>
      </c>
      <c r="C850" t="s">
        <v>239</v>
      </c>
      <c r="D850" t="s">
        <v>191</v>
      </c>
      <c r="E850" s="58">
        <v>680</v>
      </c>
      <c r="F850" t="s">
        <v>105</v>
      </c>
      <c r="G850" t="s">
        <v>148</v>
      </c>
      <c r="H850">
        <v>617</v>
      </c>
      <c r="I850" t="s">
        <v>143</v>
      </c>
      <c r="J850" t="s">
        <v>192</v>
      </c>
      <c r="K850" s="58">
        <v>13149</v>
      </c>
      <c r="L850" s="58">
        <v>4224660</v>
      </c>
      <c r="M850" s="58">
        <v>3443</v>
      </c>
      <c r="N850" t="s">
        <v>104</v>
      </c>
    </row>
    <row r="851" spans="1:14" x14ac:dyDescent="0.25">
      <c r="A851">
        <v>2014</v>
      </c>
      <c r="B851">
        <v>8</v>
      </c>
      <c r="C851" t="s">
        <v>239</v>
      </c>
      <c r="D851" t="s">
        <v>194</v>
      </c>
      <c r="E851" s="58">
        <v>183</v>
      </c>
      <c r="F851" t="s">
        <v>105</v>
      </c>
      <c r="G851" t="s">
        <v>148</v>
      </c>
      <c r="H851">
        <v>617</v>
      </c>
      <c r="I851" t="s">
        <v>143</v>
      </c>
      <c r="J851" t="s">
        <v>143</v>
      </c>
      <c r="K851" s="58">
        <v>576</v>
      </c>
      <c r="L851" s="58">
        <v>421725</v>
      </c>
      <c r="M851" s="58">
        <v>2577</v>
      </c>
      <c r="N851" t="s">
        <v>104</v>
      </c>
    </row>
    <row r="852" spans="1:14" x14ac:dyDescent="0.25">
      <c r="A852">
        <v>2014</v>
      </c>
      <c r="B852">
        <v>8</v>
      </c>
      <c r="C852" t="s">
        <v>239</v>
      </c>
      <c r="D852" t="s">
        <v>194</v>
      </c>
      <c r="E852">
        <v>183</v>
      </c>
      <c r="F852" t="s">
        <v>105</v>
      </c>
      <c r="G852" t="s">
        <v>150</v>
      </c>
      <c r="H852">
        <v>617</v>
      </c>
      <c r="I852" t="s">
        <v>143</v>
      </c>
      <c r="J852" t="s">
        <v>143</v>
      </c>
      <c r="K852" s="58">
        <v>1019</v>
      </c>
      <c r="L852" s="58">
        <v>869400</v>
      </c>
      <c r="M852" s="58">
        <v>243225</v>
      </c>
      <c r="N852" t="s">
        <v>104</v>
      </c>
    </row>
    <row r="853" spans="1:14" x14ac:dyDescent="0.25">
      <c r="A853">
        <v>2014</v>
      </c>
      <c r="B853">
        <v>8</v>
      </c>
      <c r="C853" t="s">
        <v>239</v>
      </c>
      <c r="D853" t="s">
        <v>199</v>
      </c>
      <c r="E853" s="58">
        <v>82</v>
      </c>
      <c r="F853" t="s">
        <v>105</v>
      </c>
      <c r="G853" t="s">
        <v>148</v>
      </c>
      <c r="H853">
        <v>617</v>
      </c>
      <c r="I853" t="s">
        <v>143</v>
      </c>
      <c r="J853" t="s">
        <v>143</v>
      </c>
      <c r="K853" s="58">
        <v>1150</v>
      </c>
      <c r="L853" s="58">
        <v>1080469</v>
      </c>
      <c r="M853" s="58">
        <v>1939</v>
      </c>
      <c r="N853" t="s">
        <v>104</v>
      </c>
    </row>
    <row r="854" spans="1:14" x14ac:dyDescent="0.25">
      <c r="A854">
        <v>2014</v>
      </c>
      <c r="B854">
        <v>8</v>
      </c>
      <c r="C854" t="s">
        <v>277</v>
      </c>
      <c r="D854" t="s">
        <v>147</v>
      </c>
      <c r="E854" s="58">
        <v>416</v>
      </c>
      <c r="F854" t="s">
        <v>122</v>
      </c>
      <c r="G854" t="s">
        <v>145</v>
      </c>
      <c r="H854">
        <v>483</v>
      </c>
      <c r="I854" t="s">
        <v>143</v>
      </c>
      <c r="J854" t="s">
        <v>143</v>
      </c>
      <c r="K854" s="58">
        <v>541</v>
      </c>
      <c r="L854" s="58">
        <v>38700</v>
      </c>
      <c r="M854" s="58">
        <v>0</v>
      </c>
      <c r="N854" t="s">
        <v>104</v>
      </c>
    </row>
    <row r="855" spans="1:14" x14ac:dyDescent="0.25">
      <c r="A855">
        <v>2014</v>
      </c>
      <c r="B855">
        <v>8</v>
      </c>
      <c r="C855" t="s">
        <v>179</v>
      </c>
      <c r="D855" t="s">
        <v>184</v>
      </c>
      <c r="E855">
        <v>834</v>
      </c>
      <c r="F855" t="s">
        <v>105</v>
      </c>
      <c r="G855" t="s">
        <v>148</v>
      </c>
      <c r="H855">
        <v>617</v>
      </c>
      <c r="I855" t="s">
        <v>180</v>
      </c>
      <c r="J855" t="s">
        <v>185</v>
      </c>
      <c r="K855" s="58">
        <v>3947</v>
      </c>
      <c r="L855" s="58">
        <v>1018975</v>
      </c>
      <c r="M855" s="58">
        <v>0</v>
      </c>
      <c r="N855" t="s">
        <v>104</v>
      </c>
    </row>
    <row r="856" spans="1:14" x14ac:dyDescent="0.25">
      <c r="A856">
        <v>2014</v>
      </c>
      <c r="B856">
        <v>8</v>
      </c>
      <c r="C856" t="s">
        <v>179</v>
      </c>
      <c r="D856" t="s">
        <v>191</v>
      </c>
      <c r="E856">
        <v>954</v>
      </c>
      <c r="F856" t="s">
        <v>105</v>
      </c>
      <c r="G856" t="s">
        <v>148</v>
      </c>
      <c r="H856">
        <v>617</v>
      </c>
      <c r="I856" t="s">
        <v>180</v>
      </c>
      <c r="J856" t="s">
        <v>192</v>
      </c>
      <c r="K856" s="58">
        <v>10758</v>
      </c>
      <c r="L856" s="58">
        <v>2388315</v>
      </c>
      <c r="M856" s="58">
        <v>16095</v>
      </c>
      <c r="N856" t="s">
        <v>104</v>
      </c>
    </row>
    <row r="857" spans="1:14" x14ac:dyDescent="0.25">
      <c r="A857">
        <v>2014</v>
      </c>
      <c r="B857">
        <v>8</v>
      </c>
      <c r="C857" t="s">
        <v>179</v>
      </c>
      <c r="D857" t="s">
        <v>240</v>
      </c>
      <c r="E857" s="58">
        <v>1081</v>
      </c>
      <c r="F857" t="s">
        <v>105</v>
      </c>
      <c r="G857" t="s">
        <v>148</v>
      </c>
      <c r="H857">
        <v>617</v>
      </c>
      <c r="I857" t="s">
        <v>180</v>
      </c>
      <c r="J857" t="s">
        <v>241</v>
      </c>
      <c r="K857" s="58">
        <v>1314</v>
      </c>
      <c r="L857" s="58">
        <v>279755</v>
      </c>
      <c r="M857" s="58">
        <v>8786</v>
      </c>
      <c r="N857" t="s">
        <v>104</v>
      </c>
    </row>
    <row r="858" spans="1:14" x14ac:dyDescent="0.25">
      <c r="A858">
        <v>2014</v>
      </c>
      <c r="B858">
        <v>8</v>
      </c>
      <c r="C858" t="s">
        <v>274</v>
      </c>
      <c r="D858" t="s">
        <v>154</v>
      </c>
      <c r="E858" s="58">
        <v>1124</v>
      </c>
      <c r="F858" t="s">
        <v>111</v>
      </c>
      <c r="G858" t="s">
        <v>151</v>
      </c>
      <c r="H858">
        <v>619</v>
      </c>
      <c r="I858" t="s">
        <v>201</v>
      </c>
      <c r="J858" t="s">
        <v>155</v>
      </c>
      <c r="K858" s="58">
        <v>153</v>
      </c>
      <c r="L858" s="58">
        <v>30965</v>
      </c>
      <c r="M858" s="58">
        <v>0</v>
      </c>
      <c r="N858" t="s">
        <v>104</v>
      </c>
    </row>
    <row r="859" spans="1:14" x14ac:dyDescent="0.25">
      <c r="A859">
        <v>2014</v>
      </c>
      <c r="B859">
        <v>8</v>
      </c>
      <c r="C859" t="s">
        <v>154</v>
      </c>
      <c r="D859" t="s">
        <v>203</v>
      </c>
      <c r="E859" s="58">
        <v>1850</v>
      </c>
      <c r="F859" t="s">
        <v>111</v>
      </c>
      <c r="G859" t="s">
        <v>151</v>
      </c>
      <c r="H859">
        <v>619</v>
      </c>
      <c r="I859" t="s">
        <v>155</v>
      </c>
      <c r="J859" t="s">
        <v>192</v>
      </c>
      <c r="K859" s="58">
        <v>255</v>
      </c>
      <c r="L859" s="58">
        <v>30965</v>
      </c>
      <c r="M859" s="58">
        <v>0</v>
      </c>
      <c r="N859" t="s">
        <v>104</v>
      </c>
    </row>
    <row r="860" spans="1:14" x14ac:dyDescent="0.25">
      <c r="A860">
        <v>2014</v>
      </c>
      <c r="B860">
        <v>8</v>
      </c>
      <c r="C860" t="s">
        <v>154</v>
      </c>
      <c r="D860" t="s">
        <v>207</v>
      </c>
      <c r="E860">
        <v>468</v>
      </c>
      <c r="F860" t="s">
        <v>111</v>
      </c>
      <c r="G860" t="s">
        <v>151</v>
      </c>
      <c r="H860">
        <v>619</v>
      </c>
      <c r="I860" t="s">
        <v>155</v>
      </c>
      <c r="K860" s="58">
        <v>85</v>
      </c>
      <c r="L860" s="58">
        <v>30965</v>
      </c>
      <c r="M860" s="58">
        <v>0</v>
      </c>
      <c r="N860" t="s">
        <v>104</v>
      </c>
    </row>
    <row r="861" spans="1:14" x14ac:dyDescent="0.25">
      <c r="A861">
        <v>2014</v>
      </c>
      <c r="B861">
        <v>8</v>
      </c>
      <c r="C861" t="s">
        <v>154</v>
      </c>
      <c r="D861" t="s">
        <v>210</v>
      </c>
      <c r="E861" s="58">
        <v>169</v>
      </c>
      <c r="F861" t="s">
        <v>111</v>
      </c>
      <c r="G861" t="s">
        <v>151</v>
      </c>
      <c r="H861">
        <v>619</v>
      </c>
      <c r="I861" t="s">
        <v>155</v>
      </c>
      <c r="J861" t="s">
        <v>155</v>
      </c>
      <c r="K861" s="58">
        <v>37</v>
      </c>
      <c r="L861" s="58">
        <v>30965</v>
      </c>
      <c r="M861">
        <v>0</v>
      </c>
      <c r="N861" t="s">
        <v>104</v>
      </c>
    </row>
    <row r="862" spans="1:14" x14ac:dyDescent="0.25">
      <c r="A862">
        <v>2014</v>
      </c>
      <c r="B862">
        <v>8</v>
      </c>
      <c r="C862" t="s">
        <v>154</v>
      </c>
      <c r="D862" t="s">
        <v>314</v>
      </c>
      <c r="E862" s="58">
        <v>1295</v>
      </c>
      <c r="F862" t="s">
        <v>111</v>
      </c>
      <c r="G862" t="s">
        <v>151</v>
      </c>
      <c r="H862">
        <v>619</v>
      </c>
      <c r="I862" t="s">
        <v>155</v>
      </c>
      <c r="J862" t="s">
        <v>204</v>
      </c>
      <c r="K862" s="58">
        <v>177</v>
      </c>
      <c r="L862" s="58">
        <v>30965</v>
      </c>
      <c r="M862">
        <v>0</v>
      </c>
      <c r="N862" t="s">
        <v>104</v>
      </c>
    </row>
    <row r="863" spans="1:14" x14ac:dyDescent="0.25">
      <c r="A863">
        <v>2014</v>
      </c>
      <c r="B863">
        <v>8</v>
      </c>
      <c r="C863" t="s">
        <v>154</v>
      </c>
      <c r="D863" t="s">
        <v>316</v>
      </c>
      <c r="E863">
        <v>782</v>
      </c>
      <c r="F863" t="s">
        <v>111</v>
      </c>
      <c r="G863" t="s">
        <v>151</v>
      </c>
      <c r="H863">
        <v>619</v>
      </c>
      <c r="I863" t="s">
        <v>155</v>
      </c>
      <c r="K863" s="58">
        <v>137</v>
      </c>
      <c r="L863" s="58">
        <v>30965</v>
      </c>
      <c r="M863">
        <v>0</v>
      </c>
      <c r="N863" t="s">
        <v>104</v>
      </c>
    </row>
    <row r="864" spans="1:14" x14ac:dyDescent="0.25">
      <c r="A864">
        <v>2014</v>
      </c>
      <c r="B864">
        <v>8</v>
      </c>
      <c r="C864" t="s">
        <v>154</v>
      </c>
      <c r="D864" t="s">
        <v>317</v>
      </c>
      <c r="E864" s="58">
        <v>1220</v>
      </c>
      <c r="F864" t="s">
        <v>111</v>
      </c>
      <c r="G864" t="s">
        <v>151</v>
      </c>
      <c r="H864">
        <v>619</v>
      </c>
      <c r="I864" t="s">
        <v>155</v>
      </c>
      <c r="J864" t="s">
        <v>215</v>
      </c>
      <c r="K864" s="58">
        <v>180</v>
      </c>
      <c r="L864" s="58">
        <v>30965</v>
      </c>
      <c r="M864">
        <v>0</v>
      </c>
      <c r="N864" t="s">
        <v>104</v>
      </c>
    </row>
    <row r="865" spans="1:14" x14ac:dyDescent="0.25">
      <c r="A865">
        <v>2014</v>
      </c>
      <c r="B865">
        <v>8</v>
      </c>
      <c r="C865" t="s">
        <v>154</v>
      </c>
      <c r="D865" t="s">
        <v>302</v>
      </c>
      <c r="E865" s="58">
        <v>412</v>
      </c>
      <c r="F865" t="s">
        <v>111</v>
      </c>
      <c r="G865" t="s">
        <v>151</v>
      </c>
      <c r="H865">
        <v>619</v>
      </c>
      <c r="I865" t="s">
        <v>155</v>
      </c>
      <c r="J865" t="s">
        <v>155</v>
      </c>
      <c r="K865" s="58">
        <v>218</v>
      </c>
      <c r="L865" s="58">
        <v>92895</v>
      </c>
      <c r="M865" s="58">
        <v>0</v>
      </c>
      <c r="N865" t="s">
        <v>104</v>
      </c>
    </row>
    <row r="866" spans="1:14" x14ac:dyDescent="0.25">
      <c r="A866">
        <v>2014</v>
      </c>
      <c r="B866">
        <v>8</v>
      </c>
      <c r="C866" t="s">
        <v>154</v>
      </c>
      <c r="D866" t="s">
        <v>227</v>
      </c>
      <c r="E866" s="58">
        <v>1137</v>
      </c>
      <c r="F866" t="s">
        <v>111</v>
      </c>
      <c r="G866" t="s">
        <v>151</v>
      </c>
      <c r="H866">
        <v>619</v>
      </c>
      <c r="I866" t="s">
        <v>155</v>
      </c>
      <c r="J866" t="s">
        <v>216</v>
      </c>
      <c r="K866">
        <v>167</v>
      </c>
      <c r="L866" s="58">
        <v>30965</v>
      </c>
      <c r="M866">
        <v>0</v>
      </c>
      <c r="N866" t="s">
        <v>104</v>
      </c>
    </row>
    <row r="867" spans="1:14" x14ac:dyDescent="0.25">
      <c r="A867">
        <v>2014</v>
      </c>
      <c r="B867">
        <v>8</v>
      </c>
      <c r="C867" t="s">
        <v>154</v>
      </c>
      <c r="D867" t="s">
        <v>283</v>
      </c>
      <c r="E867" s="58">
        <v>1129</v>
      </c>
      <c r="F867" t="s">
        <v>111</v>
      </c>
      <c r="G867" t="s">
        <v>151</v>
      </c>
      <c r="H867">
        <v>619</v>
      </c>
      <c r="I867" t="s">
        <v>155</v>
      </c>
      <c r="J867" t="s">
        <v>234</v>
      </c>
      <c r="K867" s="58">
        <v>197</v>
      </c>
      <c r="L867" s="58">
        <v>30965</v>
      </c>
      <c r="M867">
        <v>0</v>
      </c>
      <c r="N867" t="s">
        <v>104</v>
      </c>
    </row>
    <row r="868" spans="1:14" x14ac:dyDescent="0.25">
      <c r="A868">
        <v>2014</v>
      </c>
      <c r="B868">
        <v>8</v>
      </c>
      <c r="C868" t="s">
        <v>154</v>
      </c>
      <c r="D868" t="s">
        <v>275</v>
      </c>
      <c r="E868" s="58">
        <v>128</v>
      </c>
      <c r="F868" t="s">
        <v>111</v>
      </c>
      <c r="G868" t="s">
        <v>151</v>
      </c>
      <c r="H868">
        <v>619</v>
      </c>
      <c r="I868" t="s">
        <v>155</v>
      </c>
      <c r="K868" s="58">
        <v>118</v>
      </c>
      <c r="L868" s="58">
        <v>92895</v>
      </c>
      <c r="M868">
        <v>0</v>
      </c>
      <c r="N868" t="s">
        <v>104</v>
      </c>
    </row>
    <row r="869" spans="1:14" x14ac:dyDescent="0.25">
      <c r="A869">
        <v>2014</v>
      </c>
      <c r="B869">
        <v>8</v>
      </c>
      <c r="C869" t="s">
        <v>154</v>
      </c>
      <c r="D869" t="s">
        <v>320</v>
      </c>
      <c r="E869">
        <v>581</v>
      </c>
      <c r="F869" t="s">
        <v>111</v>
      </c>
      <c r="G869" t="s">
        <v>151</v>
      </c>
      <c r="H869">
        <v>619</v>
      </c>
      <c r="I869" t="s">
        <v>155</v>
      </c>
      <c r="K869" s="58">
        <v>88</v>
      </c>
      <c r="L869" s="58">
        <v>30965</v>
      </c>
      <c r="M869">
        <v>0</v>
      </c>
      <c r="N869" t="s">
        <v>104</v>
      </c>
    </row>
    <row r="870" spans="1:14" x14ac:dyDescent="0.25">
      <c r="A870">
        <v>2014</v>
      </c>
      <c r="B870">
        <v>8</v>
      </c>
      <c r="C870" t="s">
        <v>154</v>
      </c>
      <c r="D870" t="s">
        <v>200</v>
      </c>
      <c r="E870" s="58">
        <v>1081</v>
      </c>
      <c r="F870" t="s">
        <v>111</v>
      </c>
      <c r="G870" t="s">
        <v>151</v>
      </c>
      <c r="H870">
        <v>619</v>
      </c>
      <c r="I870" t="s">
        <v>155</v>
      </c>
      <c r="J870" t="s">
        <v>201</v>
      </c>
      <c r="K870" s="58">
        <v>1085</v>
      </c>
      <c r="L870" s="58">
        <v>216755</v>
      </c>
      <c r="M870">
        <v>0</v>
      </c>
      <c r="N870" t="s">
        <v>104</v>
      </c>
    </row>
    <row r="871" spans="1:14" x14ac:dyDescent="0.25">
      <c r="A871">
        <v>2014</v>
      </c>
      <c r="B871">
        <v>8</v>
      </c>
      <c r="C871" t="s">
        <v>154</v>
      </c>
      <c r="D871" t="s">
        <v>243</v>
      </c>
      <c r="E871">
        <v>165</v>
      </c>
      <c r="F871" t="s">
        <v>111</v>
      </c>
      <c r="G871" t="s">
        <v>151</v>
      </c>
      <c r="H871">
        <v>619</v>
      </c>
      <c r="I871" t="s">
        <v>155</v>
      </c>
      <c r="K871" s="58">
        <v>332</v>
      </c>
      <c r="L871" s="58">
        <v>247720</v>
      </c>
      <c r="M871" s="58">
        <v>0</v>
      </c>
      <c r="N871" t="s">
        <v>104</v>
      </c>
    </row>
    <row r="872" spans="1:14" x14ac:dyDescent="0.25">
      <c r="A872">
        <v>2014</v>
      </c>
      <c r="B872">
        <v>8</v>
      </c>
      <c r="C872" t="s">
        <v>154</v>
      </c>
      <c r="D872" t="s">
        <v>321</v>
      </c>
      <c r="E872">
        <v>808</v>
      </c>
      <c r="F872" t="s">
        <v>111</v>
      </c>
      <c r="G872" t="s">
        <v>151</v>
      </c>
      <c r="H872">
        <v>619</v>
      </c>
      <c r="I872" t="s">
        <v>155</v>
      </c>
      <c r="J872" t="s">
        <v>205</v>
      </c>
      <c r="K872">
        <v>242</v>
      </c>
      <c r="L872" s="58">
        <v>61930</v>
      </c>
      <c r="M872">
        <v>0</v>
      </c>
      <c r="N872" t="s">
        <v>104</v>
      </c>
    </row>
    <row r="873" spans="1:14" x14ac:dyDescent="0.25">
      <c r="A873">
        <v>2014</v>
      </c>
      <c r="B873">
        <v>8</v>
      </c>
      <c r="C873" t="s">
        <v>154</v>
      </c>
      <c r="D873" t="s">
        <v>322</v>
      </c>
      <c r="E873">
        <v>280</v>
      </c>
      <c r="F873" t="s">
        <v>111</v>
      </c>
      <c r="G873" t="s">
        <v>151</v>
      </c>
      <c r="H873">
        <v>619</v>
      </c>
      <c r="I873" t="s">
        <v>155</v>
      </c>
      <c r="K873">
        <v>108</v>
      </c>
      <c r="L873" s="58">
        <v>61930</v>
      </c>
      <c r="M873" s="58">
        <v>0</v>
      </c>
      <c r="N873" t="s">
        <v>104</v>
      </c>
    </row>
    <row r="874" spans="1:14" x14ac:dyDescent="0.25">
      <c r="A874">
        <v>2014</v>
      </c>
      <c r="B874">
        <v>8</v>
      </c>
      <c r="C874" t="s">
        <v>154</v>
      </c>
      <c r="D874" t="s">
        <v>264</v>
      </c>
      <c r="E874" s="58">
        <v>1534</v>
      </c>
      <c r="F874" t="s">
        <v>111</v>
      </c>
      <c r="G874" t="s">
        <v>151</v>
      </c>
      <c r="H874">
        <v>619</v>
      </c>
      <c r="I874" t="s">
        <v>155</v>
      </c>
      <c r="J874" t="s">
        <v>265</v>
      </c>
      <c r="K874" s="58">
        <v>412</v>
      </c>
      <c r="L874" s="58">
        <v>61930</v>
      </c>
      <c r="M874" s="58">
        <v>0</v>
      </c>
      <c r="N874" t="s">
        <v>104</v>
      </c>
    </row>
    <row r="875" spans="1:14" x14ac:dyDescent="0.25">
      <c r="A875">
        <v>2014</v>
      </c>
      <c r="B875">
        <v>8</v>
      </c>
      <c r="C875" t="s">
        <v>154</v>
      </c>
      <c r="D875" t="s">
        <v>244</v>
      </c>
      <c r="E875" s="58">
        <v>1354</v>
      </c>
      <c r="F875" t="s">
        <v>111</v>
      </c>
      <c r="G875" t="s">
        <v>151</v>
      </c>
      <c r="H875">
        <v>619</v>
      </c>
      <c r="I875" t="s">
        <v>155</v>
      </c>
      <c r="J875" t="s">
        <v>204</v>
      </c>
      <c r="K875" s="58">
        <v>385</v>
      </c>
      <c r="L875" s="58">
        <v>61930</v>
      </c>
      <c r="M875" s="58">
        <v>0</v>
      </c>
      <c r="N875" t="s">
        <v>104</v>
      </c>
    </row>
    <row r="876" spans="1:14" x14ac:dyDescent="0.25">
      <c r="A876">
        <v>2014</v>
      </c>
      <c r="B876">
        <v>8</v>
      </c>
      <c r="C876" t="s">
        <v>245</v>
      </c>
      <c r="D876" t="s">
        <v>169</v>
      </c>
      <c r="E876">
        <v>707</v>
      </c>
      <c r="F876" t="s">
        <v>110</v>
      </c>
      <c r="G876" t="s">
        <v>170</v>
      </c>
      <c r="H876">
        <v>556</v>
      </c>
      <c r="I876" t="s">
        <v>143</v>
      </c>
      <c r="J876" t="s">
        <v>143</v>
      </c>
      <c r="K876" s="58">
        <v>144</v>
      </c>
      <c r="L876" s="58">
        <v>47000</v>
      </c>
      <c r="M876" s="58">
        <v>0</v>
      </c>
      <c r="N876" t="s">
        <v>104</v>
      </c>
    </row>
    <row r="877" spans="1:14" x14ac:dyDescent="0.25">
      <c r="A877">
        <v>2014</v>
      </c>
      <c r="B877">
        <v>8</v>
      </c>
      <c r="C877" t="s">
        <v>245</v>
      </c>
      <c r="D877" t="s">
        <v>183</v>
      </c>
      <c r="E877">
        <v>166</v>
      </c>
      <c r="F877" t="s">
        <v>114</v>
      </c>
      <c r="G877" t="s">
        <v>170</v>
      </c>
      <c r="H877">
        <v>218</v>
      </c>
      <c r="I877" t="s">
        <v>143</v>
      </c>
      <c r="J877" t="s">
        <v>143</v>
      </c>
      <c r="K877" s="58">
        <v>58</v>
      </c>
      <c r="L877" s="58">
        <v>27000</v>
      </c>
      <c r="M877">
        <v>0</v>
      </c>
      <c r="N877" t="s">
        <v>104</v>
      </c>
    </row>
    <row r="878" spans="1:14" x14ac:dyDescent="0.25">
      <c r="A878">
        <v>2014</v>
      </c>
      <c r="B878">
        <v>8</v>
      </c>
      <c r="C878" t="s">
        <v>181</v>
      </c>
      <c r="D878" t="s">
        <v>147</v>
      </c>
      <c r="E878">
        <v>220</v>
      </c>
      <c r="F878" t="s">
        <v>114</v>
      </c>
      <c r="G878" t="s">
        <v>151</v>
      </c>
      <c r="H878">
        <v>640</v>
      </c>
      <c r="I878" t="s">
        <v>143</v>
      </c>
      <c r="J878" t="s">
        <v>143</v>
      </c>
      <c r="K878">
        <v>39</v>
      </c>
      <c r="L878" s="58">
        <v>34195</v>
      </c>
      <c r="M878">
        <v>0</v>
      </c>
      <c r="N878" t="s">
        <v>104</v>
      </c>
    </row>
    <row r="879" spans="1:14" x14ac:dyDescent="0.25">
      <c r="A879">
        <v>2014</v>
      </c>
      <c r="B879">
        <v>8</v>
      </c>
      <c r="C879" t="s">
        <v>181</v>
      </c>
      <c r="D879" t="s">
        <v>147</v>
      </c>
      <c r="E879">
        <v>220</v>
      </c>
      <c r="F879" t="s">
        <v>110</v>
      </c>
      <c r="G879" t="s">
        <v>151</v>
      </c>
      <c r="H879">
        <v>556</v>
      </c>
      <c r="I879" t="s">
        <v>143</v>
      </c>
      <c r="J879" t="s">
        <v>143</v>
      </c>
      <c r="K879" s="58">
        <v>60</v>
      </c>
      <c r="L879" s="58">
        <v>47000</v>
      </c>
      <c r="M879" s="58">
        <v>0</v>
      </c>
      <c r="N879" t="s">
        <v>104</v>
      </c>
    </row>
    <row r="880" spans="1:14" x14ac:dyDescent="0.25">
      <c r="A880">
        <v>2014</v>
      </c>
      <c r="B880">
        <v>8</v>
      </c>
      <c r="C880" t="s">
        <v>181</v>
      </c>
      <c r="D880" t="s">
        <v>147</v>
      </c>
      <c r="E880">
        <v>220</v>
      </c>
      <c r="F880" t="s">
        <v>111</v>
      </c>
      <c r="G880" t="s">
        <v>150</v>
      </c>
      <c r="H880">
        <v>619</v>
      </c>
      <c r="I880" t="s">
        <v>143</v>
      </c>
      <c r="J880" t="s">
        <v>143</v>
      </c>
      <c r="K880">
        <v>43</v>
      </c>
      <c r="L880" s="58">
        <v>30965</v>
      </c>
      <c r="M880" s="58">
        <v>184</v>
      </c>
      <c r="N880" t="s">
        <v>104</v>
      </c>
    </row>
    <row r="881" spans="1:14" x14ac:dyDescent="0.25">
      <c r="A881">
        <v>2014</v>
      </c>
      <c r="B881">
        <v>8</v>
      </c>
      <c r="C881" t="s">
        <v>181</v>
      </c>
      <c r="D881" t="s">
        <v>147</v>
      </c>
      <c r="E881">
        <v>220</v>
      </c>
      <c r="F881" t="s">
        <v>111</v>
      </c>
      <c r="G881" t="s">
        <v>150</v>
      </c>
      <c r="H881">
        <v>620</v>
      </c>
      <c r="I881" t="s">
        <v>143</v>
      </c>
      <c r="J881" t="s">
        <v>143</v>
      </c>
      <c r="K881" s="58">
        <v>194</v>
      </c>
      <c r="L881" s="58">
        <v>114260</v>
      </c>
      <c r="M881" s="58">
        <v>644</v>
      </c>
      <c r="N881" t="s">
        <v>104</v>
      </c>
    </row>
    <row r="882" spans="1:14" x14ac:dyDescent="0.25">
      <c r="A882">
        <v>2014</v>
      </c>
      <c r="B882">
        <v>8</v>
      </c>
      <c r="C882" t="s">
        <v>181</v>
      </c>
      <c r="D882" t="s">
        <v>165</v>
      </c>
      <c r="E882">
        <v>159</v>
      </c>
      <c r="F882" t="s">
        <v>111</v>
      </c>
      <c r="G882" t="s">
        <v>150</v>
      </c>
      <c r="H882">
        <v>619</v>
      </c>
      <c r="I882" t="s">
        <v>143</v>
      </c>
      <c r="J882" t="s">
        <v>143</v>
      </c>
      <c r="K882">
        <v>74</v>
      </c>
      <c r="L882" s="58">
        <v>61930</v>
      </c>
      <c r="M882" s="58">
        <v>14426</v>
      </c>
      <c r="N882" t="s">
        <v>104</v>
      </c>
    </row>
    <row r="883" spans="1:14" x14ac:dyDescent="0.25">
      <c r="A883">
        <v>2014</v>
      </c>
      <c r="B883">
        <v>8</v>
      </c>
      <c r="C883" t="s">
        <v>181</v>
      </c>
      <c r="D883" t="s">
        <v>165</v>
      </c>
      <c r="E883">
        <v>159</v>
      </c>
      <c r="F883" t="s">
        <v>111</v>
      </c>
      <c r="G883" t="s">
        <v>150</v>
      </c>
      <c r="H883">
        <v>620</v>
      </c>
      <c r="I883" t="s">
        <v>143</v>
      </c>
      <c r="J883" t="s">
        <v>143</v>
      </c>
      <c r="K883">
        <v>43</v>
      </c>
      <c r="L883" s="58">
        <v>28565</v>
      </c>
      <c r="M883" s="58">
        <v>7227</v>
      </c>
      <c r="N883" t="s">
        <v>104</v>
      </c>
    </row>
    <row r="884" spans="1:14" x14ac:dyDescent="0.25">
      <c r="A884">
        <v>2014</v>
      </c>
      <c r="B884">
        <v>8</v>
      </c>
      <c r="C884" t="s">
        <v>318</v>
      </c>
      <c r="D884" t="s">
        <v>166</v>
      </c>
      <c r="E884">
        <v>110</v>
      </c>
      <c r="F884" t="s">
        <v>122</v>
      </c>
      <c r="G884" t="s">
        <v>145</v>
      </c>
      <c r="H884">
        <v>483</v>
      </c>
      <c r="I884" t="s">
        <v>143</v>
      </c>
      <c r="J884" t="s">
        <v>143</v>
      </c>
      <c r="K884" s="58">
        <v>39</v>
      </c>
      <c r="L884" s="58">
        <v>7740</v>
      </c>
      <c r="M884" s="58">
        <v>0</v>
      </c>
      <c r="N884" t="s">
        <v>104</v>
      </c>
    </row>
    <row r="885" spans="1:14" x14ac:dyDescent="0.25">
      <c r="A885">
        <v>2014</v>
      </c>
      <c r="B885">
        <v>8</v>
      </c>
      <c r="C885" t="s">
        <v>275</v>
      </c>
      <c r="D885" t="s">
        <v>154</v>
      </c>
      <c r="E885">
        <v>128</v>
      </c>
      <c r="F885" t="s">
        <v>111</v>
      </c>
      <c r="G885" t="s">
        <v>151</v>
      </c>
      <c r="H885">
        <v>619</v>
      </c>
      <c r="J885" t="s">
        <v>155</v>
      </c>
      <c r="K885" s="58">
        <v>130</v>
      </c>
      <c r="L885" s="58">
        <v>92895</v>
      </c>
      <c r="M885">
        <v>0</v>
      </c>
      <c r="N885" t="s">
        <v>104</v>
      </c>
    </row>
    <row r="886" spans="1:14" x14ac:dyDescent="0.25">
      <c r="A886">
        <v>2014</v>
      </c>
      <c r="B886">
        <v>8</v>
      </c>
      <c r="C886" t="s">
        <v>305</v>
      </c>
      <c r="D886" t="s">
        <v>144</v>
      </c>
      <c r="E886">
        <v>234</v>
      </c>
      <c r="F886" t="s">
        <v>114</v>
      </c>
      <c r="G886" t="s">
        <v>151</v>
      </c>
      <c r="H886">
        <v>218</v>
      </c>
      <c r="I886" t="s">
        <v>143</v>
      </c>
      <c r="J886" t="s">
        <v>143</v>
      </c>
      <c r="K886" s="58">
        <v>79</v>
      </c>
      <c r="L886" s="58">
        <v>27000</v>
      </c>
      <c r="M886" s="58">
        <v>0</v>
      </c>
      <c r="N886" t="s">
        <v>104</v>
      </c>
    </row>
    <row r="887" spans="1:14" x14ac:dyDescent="0.25">
      <c r="A887">
        <v>2014</v>
      </c>
      <c r="B887">
        <v>8</v>
      </c>
      <c r="C887" t="s">
        <v>267</v>
      </c>
      <c r="D887" t="s">
        <v>272</v>
      </c>
      <c r="E887">
        <v>151</v>
      </c>
      <c r="F887" t="s">
        <v>110</v>
      </c>
      <c r="G887" t="s">
        <v>151</v>
      </c>
      <c r="H887">
        <v>556</v>
      </c>
      <c r="I887" t="s">
        <v>143</v>
      </c>
      <c r="J887" t="s">
        <v>143</v>
      </c>
      <c r="K887">
        <v>42</v>
      </c>
      <c r="L887" s="58">
        <v>47000</v>
      </c>
      <c r="M887">
        <v>0</v>
      </c>
      <c r="N887" t="s">
        <v>104</v>
      </c>
    </row>
    <row r="888" spans="1:14" x14ac:dyDescent="0.25">
      <c r="A888">
        <v>2014</v>
      </c>
      <c r="B888">
        <v>8</v>
      </c>
      <c r="C888" t="s">
        <v>267</v>
      </c>
      <c r="D888" t="s">
        <v>219</v>
      </c>
      <c r="E888">
        <v>9</v>
      </c>
      <c r="F888" t="s">
        <v>114</v>
      </c>
      <c r="G888" t="s">
        <v>151</v>
      </c>
      <c r="H888">
        <v>218</v>
      </c>
      <c r="I888" t="s">
        <v>143</v>
      </c>
      <c r="J888" t="s">
        <v>143</v>
      </c>
      <c r="K888" s="58">
        <v>9</v>
      </c>
      <c r="L888" s="58">
        <v>27000</v>
      </c>
      <c r="M888" s="58">
        <v>0</v>
      </c>
      <c r="N888" t="s">
        <v>104</v>
      </c>
    </row>
    <row r="889" spans="1:14" x14ac:dyDescent="0.25">
      <c r="A889">
        <v>2014</v>
      </c>
      <c r="B889">
        <v>8</v>
      </c>
      <c r="C889" t="s">
        <v>267</v>
      </c>
      <c r="D889" t="s">
        <v>158</v>
      </c>
      <c r="E889">
        <v>60</v>
      </c>
      <c r="F889" t="s">
        <v>114</v>
      </c>
      <c r="G889" t="s">
        <v>151</v>
      </c>
      <c r="H889">
        <v>218</v>
      </c>
      <c r="I889" t="s">
        <v>143</v>
      </c>
      <c r="J889" t="s">
        <v>143</v>
      </c>
      <c r="K889" s="58">
        <v>47</v>
      </c>
      <c r="L889" s="58">
        <v>54000</v>
      </c>
      <c r="M889" s="58">
        <v>0</v>
      </c>
      <c r="N889" t="s">
        <v>104</v>
      </c>
    </row>
    <row r="890" spans="1:14" x14ac:dyDescent="0.25">
      <c r="A890">
        <v>2014</v>
      </c>
      <c r="B890">
        <v>8</v>
      </c>
      <c r="C890" t="s">
        <v>267</v>
      </c>
      <c r="D890" t="s">
        <v>158</v>
      </c>
      <c r="E890">
        <v>60</v>
      </c>
      <c r="F890" t="s">
        <v>110</v>
      </c>
      <c r="G890" t="s">
        <v>151</v>
      </c>
      <c r="H890">
        <v>556</v>
      </c>
      <c r="I890" t="s">
        <v>143</v>
      </c>
      <c r="J890" t="s">
        <v>143</v>
      </c>
      <c r="K890" s="58">
        <v>28</v>
      </c>
      <c r="L890" s="58">
        <v>47000</v>
      </c>
      <c r="M890">
        <v>0</v>
      </c>
      <c r="N890" t="s">
        <v>104</v>
      </c>
    </row>
    <row r="891" spans="1:14" x14ac:dyDescent="0.25">
      <c r="A891">
        <v>2014</v>
      </c>
      <c r="B891">
        <v>8</v>
      </c>
      <c r="C891" t="s">
        <v>236</v>
      </c>
      <c r="D891" t="s">
        <v>191</v>
      </c>
      <c r="E891">
        <v>671</v>
      </c>
      <c r="F891" t="s">
        <v>105</v>
      </c>
      <c r="G891" t="s">
        <v>148</v>
      </c>
      <c r="H891">
        <v>617</v>
      </c>
      <c r="I891" t="s">
        <v>180</v>
      </c>
      <c r="J891" t="s">
        <v>192</v>
      </c>
      <c r="K891" s="58">
        <v>784</v>
      </c>
      <c r="L891" s="58">
        <v>246755</v>
      </c>
      <c r="M891" s="58">
        <v>0</v>
      </c>
      <c r="N891" t="s">
        <v>104</v>
      </c>
    </row>
    <row r="892" spans="1:14" x14ac:dyDescent="0.25">
      <c r="A892">
        <v>2014</v>
      </c>
      <c r="B892">
        <v>8</v>
      </c>
      <c r="C892" t="s">
        <v>182</v>
      </c>
      <c r="D892" t="s">
        <v>147</v>
      </c>
      <c r="E892">
        <v>539</v>
      </c>
      <c r="F892" t="s">
        <v>105</v>
      </c>
      <c r="G892" t="s">
        <v>148</v>
      </c>
      <c r="H892">
        <v>617</v>
      </c>
      <c r="I892" t="s">
        <v>143</v>
      </c>
      <c r="J892" t="s">
        <v>143</v>
      </c>
      <c r="K892" s="58">
        <v>4954</v>
      </c>
      <c r="L892" s="58">
        <v>1970322</v>
      </c>
      <c r="M892" s="58">
        <v>4437</v>
      </c>
      <c r="N892" t="s">
        <v>104</v>
      </c>
    </row>
    <row r="893" spans="1:14" x14ac:dyDescent="0.25">
      <c r="A893">
        <v>2014</v>
      </c>
      <c r="B893">
        <v>8</v>
      </c>
      <c r="C893" t="s">
        <v>182</v>
      </c>
      <c r="D893" t="s">
        <v>147</v>
      </c>
      <c r="E893">
        <v>539</v>
      </c>
      <c r="F893" t="s">
        <v>105</v>
      </c>
      <c r="G893" t="s">
        <v>150</v>
      </c>
      <c r="H893">
        <v>617</v>
      </c>
      <c r="I893" t="s">
        <v>143</v>
      </c>
      <c r="J893" t="s">
        <v>143</v>
      </c>
      <c r="K893">
        <v>778</v>
      </c>
      <c r="L893" s="58">
        <v>372600</v>
      </c>
      <c r="M893">
        <v>160</v>
      </c>
      <c r="N893" t="s">
        <v>104</v>
      </c>
    </row>
    <row r="894" spans="1:14" x14ac:dyDescent="0.25">
      <c r="A894">
        <v>2014</v>
      </c>
      <c r="B894">
        <v>8</v>
      </c>
      <c r="C894" t="s">
        <v>182</v>
      </c>
      <c r="D894" t="s">
        <v>147</v>
      </c>
      <c r="E894">
        <v>539</v>
      </c>
      <c r="F894" t="s">
        <v>114</v>
      </c>
      <c r="G894" t="s">
        <v>150</v>
      </c>
      <c r="H894">
        <v>640</v>
      </c>
      <c r="I894" t="s">
        <v>143</v>
      </c>
      <c r="J894" t="s">
        <v>143</v>
      </c>
      <c r="K894">
        <v>231</v>
      </c>
      <c r="L894" s="58">
        <v>102585</v>
      </c>
      <c r="M894">
        <v>0</v>
      </c>
      <c r="N894" t="s">
        <v>104</v>
      </c>
    </row>
    <row r="895" spans="1:14" x14ac:dyDescent="0.25">
      <c r="A895">
        <v>2014</v>
      </c>
      <c r="B895">
        <v>8</v>
      </c>
      <c r="C895" t="s">
        <v>182</v>
      </c>
      <c r="D895" t="s">
        <v>147</v>
      </c>
      <c r="E895" s="58">
        <v>539</v>
      </c>
      <c r="F895" t="s">
        <v>110</v>
      </c>
      <c r="G895" t="s">
        <v>150</v>
      </c>
      <c r="H895">
        <v>556</v>
      </c>
      <c r="I895" t="s">
        <v>143</v>
      </c>
      <c r="J895" t="s">
        <v>143</v>
      </c>
      <c r="K895">
        <v>552</v>
      </c>
      <c r="L895" s="58">
        <v>235000</v>
      </c>
      <c r="M895" s="58">
        <v>6776</v>
      </c>
      <c r="N895" t="s">
        <v>104</v>
      </c>
    </row>
    <row r="896" spans="1:14" x14ac:dyDescent="0.25">
      <c r="A896">
        <v>2014</v>
      </c>
      <c r="B896">
        <v>8</v>
      </c>
      <c r="C896" t="s">
        <v>182</v>
      </c>
      <c r="D896" t="s">
        <v>147</v>
      </c>
      <c r="E896">
        <v>539</v>
      </c>
      <c r="F896" t="s">
        <v>111</v>
      </c>
      <c r="G896" t="s">
        <v>150</v>
      </c>
      <c r="H896">
        <v>620</v>
      </c>
      <c r="I896" t="s">
        <v>143</v>
      </c>
      <c r="J896" t="s">
        <v>143</v>
      </c>
      <c r="K896">
        <v>916</v>
      </c>
      <c r="L896" s="58">
        <v>314215</v>
      </c>
      <c r="M896" s="58">
        <v>11020</v>
      </c>
      <c r="N896" t="s">
        <v>104</v>
      </c>
    </row>
    <row r="897" spans="1:14" x14ac:dyDescent="0.25">
      <c r="A897">
        <v>2014</v>
      </c>
      <c r="B897">
        <v>8</v>
      </c>
      <c r="C897" t="s">
        <v>182</v>
      </c>
      <c r="D897" t="s">
        <v>157</v>
      </c>
      <c r="E897" s="58">
        <v>520</v>
      </c>
      <c r="F897" t="s">
        <v>111</v>
      </c>
      <c r="G897" t="s">
        <v>151</v>
      </c>
      <c r="H897">
        <v>620</v>
      </c>
      <c r="I897" t="s">
        <v>143</v>
      </c>
      <c r="J897" t="s">
        <v>143</v>
      </c>
      <c r="K897">
        <v>80</v>
      </c>
      <c r="L897" s="58">
        <v>28565</v>
      </c>
      <c r="M897">
        <v>469</v>
      </c>
      <c r="N897" t="s">
        <v>104</v>
      </c>
    </row>
    <row r="898" spans="1:14" x14ac:dyDescent="0.25">
      <c r="A898">
        <v>2014</v>
      </c>
      <c r="B898">
        <v>8</v>
      </c>
      <c r="C898" t="s">
        <v>182</v>
      </c>
      <c r="D898" t="s">
        <v>176</v>
      </c>
      <c r="E898">
        <v>182</v>
      </c>
      <c r="F898" t="s">
        <v>110</v>
      </c>
      <c r="G898" t="s">
        <v>150</v>
      </c>
      <c r="H898">
        <v>556</v>
      </c>
      <c r="I898" t="s">
        <v>143</v>
      </c>
      <c r="J898" t="s">
        <v>143</v>
      </c>
      <c r="K898">
        <v>48</v>
      </c>
      <c r="L898" s="58">
        <v>47000</v>
      </c>
      <c r="M898">
        <v>733</v>
      </c>
      <c r="N898" t="s">
        <v>104</v>
      </c>
    </row>
    <row r="899" spans="1:14" x14ac:dyDescent="0.25">
      <c r="A899">
        <v>2014</v>
      </c>
      <c r="B899">
        <v>8</v>
      </c>
      <c r="C899" t="s">
        <v>182</v>
      </c>
      <c r="D899" t="s">
        <v>181</v>
      </c>
      <c r="E899">
        <v>320</v>
      </c>
      <c r="F899" t="s">
        <v>111</v>
      </c>
      <c r="G899" t="s">
        <v>150</v>
      </c>
      <c r="H899">
        <v>620</v>
      </c>
      <c r="I899" t="s">
        <v>143</v>
      </c>
      <c r="J899" t="s">
        <v>143</v>
      </c>
      <c r="K899">
        <v>51</v>
      </c>
      <c r="L899" s="58">
        <v>28565</v>
      </c>
      <c r="M899" s="58">
        <v>1274</v>
      </c>
      <c r="N899" t="s">
        <v>104</v>
      </c>
    </row>
    <row r="900" spans="1:14" x14ac:dyDescent="0.25">
      <c r="A900">
        <v>2014</v>
      </c>
      <c r="B900">
        <v>8</v>
      </c>
      <c r="C900" t="s">
        <v>182</v>
      </c>
      <c r="D900" t="s">
        <v>183</v>
      </c>
      <c r="E900">
        <v>183</v>
      </c>
      <c r="F900" t="s">
        <v>105</v>
      </c>
      <c r="G900" t="s">
        <v>148</v>
      </c>
      <c r="H900">
        <v>617</v>
      </c>
      <c r="I900" t="s">
        <v>143</v>
      </c>
      <c r="J900" t="s">
        <v>143</v>
      </c>
      <c r="K900" s="58">
        <v>132</v>
      </c>
      <c r="L900" s="58">
        <v>101272</v>
      </c>
      <c r="M900" s="58">
        <v>6720</v>
      </c>
      <c r="N900" t="s">
        <v>104</v>
      </c>
    </row>
    <row r="901" spans="1:14" x14ac:dyDescent="0.25">
      <c r="A901">
        <v>2014</v>
      </c>
      <c r="B901">
        <v>8</v>
      </c>
      <c r="C901" t="s">
        <v>182</v>
      </c>
      <c r="D901" t="s">
        <v>183</v>
      </c>
      <c r="E901">
        <v>183</v>
      </c>
      <c r="F901" t="s">
        <v>114</v>
      </c>
      <c r="G901" t="s">
        <v>150</v>
      </c>
      <c r="H901">
        <v>640</v>
      </c>
      <c r="I901" t="s">
        <v>143</v>
      </c>
      <c r="J901" t="s">
        <v>143</v>
      </c>
      <c r="K901">
        <v>432</v>
      </c>
      <c r="L901" s="58">
        <v>376145</v>
      </c>
      <c r="M901" s="58">
        <v>63395</v>
      </c>
      <c r="N901" t="s">
        <v>104</v>
      </c>
    </row>
    <row r="902" spans="1:14" x14ac:dyDescent="0.25">
      <c r="A902">
        <v>2014</v>
      </c>
      <c r="B902">
        <v>8</v>
      </c>
      <c r="C902" t="s">
        <v>182</v>
      </c>
      <c r="D902" t="s">
        <v>183</v>
      </c>
      <c r="E902">
        <v>183</v>
      </c>
      <c r="F902" t="s">
        <v>110</v>
      </c>
      <c r="G902" t="s">
        <v>150</v>
      </c>
      <c r="H902">
        <v>556</v>
      </c>
      <c r="I902" t="s">
        <v>143</v>
      </c>
      <c r="J902" t="s">
        <v>143</v>
      </c>
      <c r="K902">
        <v>360</v>
      </c>
      <c r="L902" s="58">
        <v>329000</v>
      </c>
      <c r="M902" s="58">
        <v>86220</v>
      </c>
      <c r="N902" t="s">
        <v>104</v>
      </c>
    </row>
    <row r="903" spans="1:14" x14ac:dyDescent="0.25">
      <c r="A903">
        <v>2014</v>
      </c>
      <c r="B903">
        <v>8</v>
      </c>
      <c r="C903" t="s">
        <v>182</v>
      </c>
      <c r="D903" t="s">
        <v>183</v>
      </c>
      <c r="E903">
        <v>183</v>
      </c>
      <c r="F903" t="s">
        <v>111</v>
      </c>
      <c r="G903" t="s">
        <v>150</v>
      </c>
      <c r="H903">
        <v>619</v>
      </c>
      <c r="I903" t="s">
        <v>143</v>
      </c>
      <c r="J903" t="s">
        <v>143</v>
      </c>
      <c r="K903" s="58">
        <v>116</v>
      </c>
      <c r="L903" s="58">
        <v>92895</v>
      </c>
      <c r="M903" s="58">
        <v>3630</v>
      </c>
      <c r="N903" t="s">
        <v>104</v>
      </c>
    </row>
    <row r="904" spans="1:14" x14ac:dyDescent="0.25">
      <c r="A904">
        <v>2014</v>
      </c>
      <c r="B904">
        <v>8</v>
      </c>
      <c r="C904" t="s">
        <v>182</v>
      </c>
      <c r="D904" t="s">
        <v>183</v>
      </c>
      <c r="E904">
        <v>183</v>
      </c>
      <c r="F904" t="s">
        <v>111</v>
      </c>
      <c r="G904" t="s">
        <v>150</v>
      </c>
      <c r="H904">
        <v>620</v>
      </c>
      <c r="I904" t="s">
        <v>143</v>
      </c>
      <c r="J904" t="s">
        <v>143</v>
      </c>
      <c r="K904">
        <v>804</v>
      </c>
      <c r="L904" s="58">
        <v>599865</v>
      </c>
      <c r="M904" s="58">
        <v>8977</v>
      </c>
      <c r="N904" t="s">
        <v>104</v>
      </c>
    </row>
    <row r="905" spans="1:14" x14ac:dyDescent="0.25">
      <c r="A905">
        <v>2014</v>
      </c>
      <c r="B905">
        <v>8</v>
      </c>
      <c r="C905" t="s">
        <v>182</v>
      </c>
      <c r="D905" t="s">
        <v>193</v>
      </c>
      <c r="E905">
        <v>288</v>
      </c>
      <c r="F905" t="s">
        <v>110</v>
      </c>
      <c r="G905" t="s">
        <v>151</v>
      </c>
      <c r="H905">
        <v>556</v>
      </c>
      <c r="I905" t="s">
        <v>143</v>
      </c>
      <c r="J905" t="s">
        <v>143</v>
      </c>
      <c r="K905">
        <v>66</v>
      </c>
      <c r="L905" s="58">
        <v>47000</v>
      </c>
      <c r="M905" s="58">
        <v>0</v>
      </c>
      <c r="N905" t="s">
        <v>104</v>
      </c>
    </row>
    <row r="906" spans="1:14" x14ac:dyDescent="0.25">
      <c r="A906">
        <v>2014</v>
      </c>
      <c r="B906">
        <v>8</v>
      </c>
      <c r="C906" t="s">
        <v>182</v>
      </c>
      <c r="D906" t="s">
        <v>196</v>
      </c>
      <c r="E906">
        <v>147</v>
      </c>
      <c r="F906" t="s">
        <v>114</v>
      </c>
      <c r="G906" t="s">
        <v>150</v>
      </c>
      <c r="H906">
        <v>640</v>
      </c>
      <c r="I906" t="s">
        <v>143</v>
      </c>
      <c r="J906" t="s">
        <v>143</v>
      </c>
      <c r="K906" s="58">
        <v>31</v>
      </c>
      <c r="L906" s="58">
        <v>34195</v>
      </c>
      <c r="M906" s="58">
        <v>5209</v>
      </c>
      <c r="N906" t="s">
        <v>104</v>
      </c>
    </row>
    <row r="907" spans="1:14" x14ac:dyDescent="0.25">
      <c r="A907">
        <v>2014</v>
      </c>
      <c r="B907">
        <v>8</v>
      </c>
      <c r="C907" t="s">
        <v>182</v>
      </c>
      <c r="D907" t="s">
        <v>196</v>
      </c>
      <c r="E907">
        <v>147</v>
      </c>
      <c r="F907" t="s">
        <v>111</v>
      </c>
      <c r="G907" t="s">
        <v>150</v>
      </c>
      <c r="H907">
        <v>619</v>
      </c>
      <c r="I907" t="s">
        <v>143</v>
      </c>
      <c r="J907" t="s">
        <v>143</v>
      </c>
      <c r="K907">
        <v>29</v>
      </c>
      <c r="L907" s="58">
        <v>30965</v>
      </c>
      <c r="M907" s="58">
        <v>5702</v>
      </c>
      <c r="N907" t="s">
        <v>104</v>
      </c>
    </row>
    <row r="908" spans="1:14" x14ac:dyDescent="0.25">
      <c r="A908">
        <v>2014</v>
      </c>
      <c r="B908">
        <v>8</v>
      </c>
      <c r="C908" t="s">
        <v>247</v>
      </c>
      <c r="D908" t="s">
        <v>191</v>
      </c>
      <c r="E908">
        <v>956</v>
      </c>
      <c r="F908" t="s">
        <v>105</v>
      </c>
      <c r="G908" t="s">
        <v>148</v>
      </c>
      <c r="H908">
        <v>617</v>
      </c>
      <c r="I908" t="s">
        <v>180</v>
      </c>
      <c r="J908" t="s">
        <v>192</v>
      </c>
      <c r="K908" s="58">
        <v>4989</v>
      </c>
      <c r="L908" s="58">
        <v>1163765</v>
      </c>
      <c r="M908" s="58">
        <v>0</v>
      </c>
      <c r="N908" t="s">
        <v>104</v>
      </c>
    </row>
    <row r="909" spans="1:14" x14ac:dyDescent="0.25">
      <c r="A909">
        <v>2014</v>
      </c>
      <c r="B909">
        <v>8</v>
      </c>
      <c r="C909" t="s">
        <v>183</v>
      </c>
      <c r="D909" t="s">
        <v>156</v>
      </c>
      <c r="E909">
        <v>268</v>
      </c>
      <c r="F909" t="s">
        <v>110</v>
      </c>
      <c r="G909" t="s">
        <v>151</v>
      </c>
      <c r="H909">
        <v>556</v>
      </c>
      <c r="I909" t="s">
        <v>143</v>
      </c>
      <c r="J909" t="s">
        <v>143</v>
      </c>
      <c r="K909">
        <v>66</v>
      </c>
      <c r="L909" s="58">
        <v>47000</v>
      </c>
      <c r="M909" s="58">
        <v>0</v>
      </c>
      <c r="N909" t="s">
        <v>104</v>
      </c>
    </row>
    <row r="910" spans="1:14" x14ac:dyDescent="0.25">
      <c r="A910">
        <v>2014</v>
      </c>
      <c r="B910">
        <v>8</v>
      </c>
      <c r="C910" t="s">
        <v>183</v>
      </c>
      <c r="D910" t="s">
        <v>156</v>
      </c>
      <c r="E910">
        <v>268</v>
      </c>
      <c r="F910" t="s">
        <v>122</v>
      </c>
      <c r="G910" t="s">
        <v>145</v>
      </c>
      <c r="H910">
        <v>483</v>
      </c>
      <c r="I910" t="s">
        <v>143</v>
      </c>
      <c r="J910" t="s">
        <v>143</v>
      </c>
      <c r="K910">
        <v>77</v>
      </c>
      <c r="L910" s="58">
        <v>7740</v>
      </c>
      <c r="M910">
        <v>0</v>
      </c>
      <c r="N910" t="s">
        <v>104</v>
      </c>
    </row>
    <row r="911" spans="1:14" x14ac:dyDescent="0.25">
      <c r="A911">
        <v>2014</v>
      </c>
      <c r="B911">
        <v>8</v>
      </c>
      <c r="C911" t="s">
        <v>183</v>
      </c>
      <c r="D911" t="s">
        <v>147</v>
      </c>
      <c r="E911">
        <v>548</v>
      </c>
      <c r="F911" t="s">
        <v>105</v>
      </c>
      <c r="G911" t="s">
        <v>148</v>
      </c>
      <c r="H911">
        <v>617</v>
      </c>
      <c r="I911" t="s">
        <v>143</v>
      </c>
      <c r="J911" t="s">
        <v>143</v>
      </c>
      <c r="K911" s="58">
        <v>2967</v>
      </c>
      <c r="L911" s="58">
        <v>1127526</v>
      </c>
      <c r="M911" s="58">
        <v>6674</v>
      </c>
      <c r="N911" t="s">
        <v>104</v>
      </c>
    </row>
    <row r="912" spans="1:14" x14ac:dyDescent="0.25">
      <c r="A912">
        <v>2014</v>
      </c>
      <c r="B912">
        <v>8</v>
      </c>
      <c r="C912" t="s">
        <v>183</v>
      </c>
      <c r="D912" t="s">
        <v>147</v>
      </c>
      <c r="E912">
        <v>548</v>
      </c>
      <c r="F912" t="s">
        <v>105</v>
      </c>
      <c r="G912" t="s">
        <v>150</v>
      </c>
      <c r="H912">
        <v>617</v>
      </c>
      <c r="I912" t="s">
        <v>143</v>
      </c>
      <c r="J912" t="s">
        <v>143</v>
      </c>
      <c r="K912" s="58">
        <v>370</v>
      </c>
      <c r="L912" s="58">
        <v>165600</v>
      </c>
      <c r="M912">
        <v>0</v>
      </c>
      <c r="N912" t="s">
        <v>104</v>
      </c>
    </row>
    <row r="913" spans="1:14" x14ac:dyDescent="0.25">
      <c r="A913">
        <v>2014</v>
      </c>
      <c r="B913">
        <v>8</v>
      </c>
      <c r="C913" t="s">
        <v>183</v>
      </c>
      <c r="D913" t="s">
        <v>147</v>
      </c>
      <c r="E913">
        <v>548</v>
      </c>
      <c r="F913" t="s">
        <v>114</v>
      </c>
      <c r="G913" t="s">
        <v>150</v>
      </c>
      <c r="H913">
        <v>640</v>
      </c>
      <c r="I913" t="s">
        <v>143</v>
      </c>
      <c r="J913" t="s">
        <v>143</v>
      </c>
      <c r="K913" s="58">
        <v>1796</v>
      </c>
      <c r="L913" s="58">
        <v>718095</v>
      </c>
      <c r="M913">
        <v>413</v>
      </c>
      <c r="N913" t="s">
        <v>104</v>
      </c>
    </row>
    <row r="914" spans="1:14" x14ac:dyDescent="0.25">
      <c r="A914">
        <v>2014</v>
      </c>
      <c r="B914">
        <v>8</v>
      </c>
      <c r="C914" t="s">
        <v>183</v>
      </c>
      <c r="D914" t="s">
        <v>147</v>
      </c>
      <c r="E914">
        <v>548</v>
      </c>
      <c r="F914" t="s">
        <v>114</v>
      </c>
      <c r="G914" t="s">
        <v>151</v>
      </c>
      <c r="H914">
        <v>640</v>
      </c>
      <c r="I914" t="s">
        <v>143</v>
      </c>
      <c r="J914" t="s">
        <v>143</v>
      </c>
      <c r="K914" s="58">
        <v>79</v>
      </c>
      <c r="L914" s="58">
        <v>34195</v>
      </c>
      <c r="M914">
        <v>0</v>
      </c>
      <c r="N914" t="s">
        <v>104</v>
      </c>
    </row>
    <row r="915" spans="1:14" x14ac:dyDescent="0.25">
      <c r="A915">
        <v>2014</v>
      </c>
      <c r="B915">
        <v>8</v>
      </c>
      <c r="C915" t="s">
        <v>183</v>
      </c>
      <c r="D915" t="s">
        <v>147</v>
      </c>
      <c r="E915">
        <v>548</v>
      </c>
      <c r="F915" t="s">
        <v>110</v>
      </c>
      <c r="G915" t="s">
        <v>150</v>
      </c>
      <c r="H915">
        <v>556</v>
      </c>
      <c r="I915" t="s">
        <v>143</v>
      </c>
      <c r="J915" t="s">
        <v>143</v>
      </c>
      <c r="K915" s="58">
        <v>1266</v>
      </c>
      <c r="L915" s="58">
        <v>528200</v>
      </c>
      <c r="M915" s="58">
        <v>1054</v>
      </c>
      <c r="N915" t="s">
        <v>104</v>
      </c>
    </row>
    <row r="916" spans="1:14" x14ac:dyDescent="0.25">
      <c r="A916">
        <v>2014</v>
      </c>
      <c r="B916">
        <v>8</v>
      </c>
      <c r="C916" t="s">
        <v>183</v>
      </c>
      <c r="D916" t="s">
        <v>147</v>
      </c>
      <c r="E916">
        <v>548</v>
      </c>
      <c r="F916" t="s">
        <v>110</v>
      </c>
      <c r="G916" t="s">
        <v>151</v>
      </c>
      <c r="H916">
        <v>556</v>
      </c>
      <c r="I916" t="s">
        <v>143</v>
      </c>
      <c r="J916" t="s">
        <v>143</v>
      </c>
      <c r="K916" s="58">
        <v>252</v>
      </c>
      <c r="L916" s="58">
        <v>99600</v>
      </c>
      <c r="M916" s="58">
        <v>1885</v>
      </c>
      <c r="N916" t="s">
        <v>104</v>
      </c>
    </row>
    <row r="917" spans="1:14" x14ac:dyDescent="0.25">
      <c r="A917">
        <v>2014</v>
      </c>
      <c r="B917">
        <v>8</v>
      </c>
      <c r="C917" t="s">
        <v>183</v>
      </c>
      <c r="D917" t="s">
        <v>147</v>
      </c>
      <c r="E917">
        <v>548</v>
      </c>
      <c r="F917" t="s">
        <v>122</v>
      </c>
      <c r="G917" t="s">
        <v>145</v>
      </c>
      <c r="H917">
        <v>483</v>
      </c>
      <c r="I917" t="s">
        <v>143</v>
      </c>
      <c r="J917" t="s">
        <v>143</v>
      </c>
      <c r="K917" s="58">
        <v>128</v>
      </c>
      <c r="L917" s="58">
        <v>7740</v>
      </c>
      <c r="M917">
        <v>0</v>
      </c>
      <c r="N917" t="s">
        <v>104</v>
      </c>
    </row>
    <row r="918" spans="1:14" x14ac:dyDescent="0.25">
      <c r="A918">
        <v>2014</v>
      </c>
      <c r="B918">
        <v>8</v>
      </c>
      <c r="C918" t="s">
        <v>183</v>
      </c>
      <c r="D918" t="s">
        <v>147</v>
      </c>
      <c r="E918">
        <v>548</v>
      </c>
      <c r="F918" t="s">
        <v>111</v>
      </c>
      <c r="G918" t="s">
        <v>150</v>
      </c>
      <c r="H918">
        <v>619</v>
      </c>
      <c r="I918" t="s">
        <v>143</v>
      </c>
      <c r="J918" t="s">
        <v>143</v>
      </c>
      <c r="K918" s="58">
        <v>2517</v>
      </c>
      <c r="L918" s="58">
        <v>921517</v>
      </c>
      <c r="M918" s="58">
        <v>10506</v>
      </c>
      <c r="N918" t="s">
        <v>104</v>
      </c>
    </row>
    <row r="919" spans="1:14" x14ac:dyDescent="0.25">
      <c r="A919">
        <v>2014</v>
      </c>
      <c r="B919">
        <v>8</v>
      </c>
      <c r="C919" t="s">
        <v>183</v>
      </c>
      <c r="D919" t="s">
        <v>147</v>
      </c>
      <c r="E919">
        <v>548</v>
      </c>
      <c r="F919" t="s">
        <v>111</v>
      </c>
      <c r="G919" t="s">
        <v>150</v>
      </c>
      <c r="H919">
        <v>620</v>
      </c>
      <c r="I919" t="s">
        <v>143</v>
      </c>
      <c r="J919" t="s">
        <v>143</v>
      </c>
      <c r="K919" s="58">
        <v>3022</v>
      </c>
      <c r="L919" s="58">
        <v>971210</v>
      </c>
      <c r="M919" s="58">
        <v>14531</v>
      </c>
      <c r="N919" t="s">
        <v>104</v>
      </c>
    </row>
    <row r="920" spans="1:14" x14ac:dyDescent="0.25">
      <c r="A920">
        <v>2014</v>
      </c>
      <c r="B920">
        <v>8</v>
      </c>
      <c r="C920" t="s">
        <v>183</v>
      </c>
      <c r="D920" t="s">
        <v>147</v>
      </c>
      <c r="E920" s="58">
        <v>548</v>
      </c>
      <c r="F920" t="s">
        <v>111</v>
      </c>
      <c r="G920" t="s">
        <v>151</v>
      </c>
      <c r="H920">
        <v>619</v>
      </c>
      <c r="I920" t="s">
        <v>143</v>
      </c>
      <c r="J920" t="s">
        <v>143</v>
      </c>
      <c r="K920" s="58">
        <v>847</v>
      </c>
      <c r="L920" s="58">
        <v>317319</v>
      </c>
      <c r="M920" s="58">
        <v>329</v>
      </c>
      <c r="N920" t="s">
        <v>104</v>
      </c>
    </row>
    <row r="921" spans="1:14" x14ac:dyDescent="0.25">
      <c r="A921">
        <v>2014</v>
      </c>
      <c r="B921">
        <v>8</v>
      </c>
      <c r="C921" t="s">
        <v>183</v>
      </c>
      <c r="D921" t="s">
        <v>147</v>
      </c>
      <c r="E921">
        <v>548</v>
      </c>
      <c r="F921" t="s">
        <v>111</v>
      </c>
      <c r="G921" t="s">
        <v>151</v>
      </c>
      <c r="H921">
        <v>620</v>
      </c>
      <c r="I921" t="s">
        <v>143</v>
      </c>
      <c r="J921" t="s">
        <v>143</v>
      </c>
      <c r="K921" s="58">
        <v>533</v>
      </c>
      <c r="L921" s="58">
        <v>171390</v>
      </c>
      <c r="M921" s="58">
        <v>0</v>
      </c>
      <c r="N921" t="s">
        <v>104</v>
      </c>
    </row>
    <row r="922" spans="1:14" x14ac:dyDescent="0.25">
      <c r="A922">
        <v>2014</v>
      </c>
      <c r="B922">
        <v>8</v>
      </c>
      <c r="C922" t="s">
        <v>183</v>
      </c>
      <c r="D922" t="s">
        <v>219</v>
      </c>
      <c r="E922" s="58">
        <v>379</v>
      </c>
      <c r="F922" t="s">
        <v>110</v>
      </c>
      <c r="G922" t="s">
        <v>150</v>
      </c>
      <c r="H922">
        <v>556</v>
      </c>
      <c r="I922" t="s">
        <v>143</v>
      </c>
      <c r="J922" t="s">
        <v>143</v>
      </c>
      <c r="K922">
        <v>84</v>
      </c>
      <c r="L922" s="58">
        <v>47000</v>
      </c>
      <c r="M922" s="58">
        <v>0</v>
      </c>
      <c r="N922" t="s">
        <v>104</v>
      </c>
    </row>
    <row r="923" spans="1:14" x14ac:dyDescent="0.25">
      <c r="A923">
        <v>2014</v>
      </c>
      <c r="B923">
        <v>8</v>
      </c>
      <c r="C923" t="s">
        <v>183</v>
      </c>
      <c r="D923" t="s">
        <v>169</v>
      </c>
      <c r="E923">
        <v>548</v>
      </c>
      <c r="F923" t="s">
        <v>114</v>
      </c>
      <c r="G923" t="s">
        <v>170</v>
      </c>
      <c r="H923">
        <v>218</v>
      </c>
      <c r="I923" t="s">
        <v>143</v>
      </c>
      <c r="J923" t="s">
        <v>143</v>
      </c>
      <c r="K923">
        <v>147</v>
      </c>
      <c r="L923" s="58">
        <v>27000</v>
      </c>
      <c r="M923">
        <v>0</v>
      </c>
      <c r="N923" t="s">
        <v>104</v>
      </c>
    </row>
    <row r="924" spans="1:14" x14ac:dyDescent="0.25">
      <c r="A924">
        <v>2014</v>
      </c>
      <c r="B924">
        <v>8</v>
      </c>
      <c r="C924" t="s">
        <v>183</v>
      </c>
      <c r="D924" t="s">
        <v>144</v>
      </c>
      <c r="E924" s="58">
        <v>441</v>
      </c>
      <c r="F924" t="s">
        <v>114</v>
      </c>
      <c r="G924" t="s">
        <v>150</v>
      </c>
      <c r="H924">
        <v>640</v>
      </c>
      <c r="I924" t="s">
        <v>143</v>
      </c>
      <c r="J924" t="s">
        <v>143</v>
      </c>
      <c r="K924">
        <v>71</v>
      </c>
      <c r="L924" s="58">
        <v>34195</v>
      </c>
      <c r="M924">
        <v>0</v>
      </c>
      <c r="N924" t="s">
        <v>104</v>
      </c>
    </row>
    <row r="925" spans="1:14" x14ac:dyDescent="0.25">
      <c r="A925">
        <v>2014</v>
      </c>
      <c r="B925">
        <v>8</v>
      </c>
      <c r="C925" t="s">
        <v>183</v>
      </c>
      <c r="D925" t="s">
        <v>267</v>
      </c>
      <c r="E925" s="58">
        <v>373</v>
      </c>
      <c r="F925" t="s">
        <v>110</v>
      </c>
      <c r="G925" t="s">
        <v>150</v>
      </c>
      <c r="H925">
        <v>556</v>
      </c>
      <c r="I925" t="s">
        <v>143</v>
      </c>
      <c r="J925" t="s">
        <v>143</v>
      </c>
      <c r="K925" s="58">
        <v>84</v>
      </c>
      <c r="L925" s="58">
        <v>47000</v>
      </c>
      <c r="M925">
        <v>0</v>
      </c>
      <c r="N925" t="s">
        <v>104</v>
      </c>
    </row>
    <row r="926" spans="1:14" x14ac:dyDescent="0.25">
      <c r="A926">
        <v>2014</v>
      </c>
      <c r="B926">
        <v>8</v>
      </c>
      <c r="C926" t="s">
        <v>183</v>
      </c>
      <c r="D926" t="s">
        <v>182</v>
      </c>
      <c r="E926">
        <v>183</v>
      </c>
      <c r="F926" t="s">
        <v>105</v>
      </c>
      <c r="G926" t="s">
        <v>148</v>
      </c>
      <c r="H926">
        <v>617</v>
      </c>
      <c r="I926" t="s">
        <v>143</v>
      </c>
      <c r="J926" t="s">
        <v>143</v>
      </c>
      <c r="K926" s="58">
        <v>1051</v>
      </c>
      <c r="L926" s="58">
        <v>872067</v>
      </c>
      <c r="M926" s="58">
        <v>18597</v>
      </c>
      <c r="N926" t="s">
        <v>104</v>
      </c>
    </row>
    <row r="927" spans="1:14" x14ac:dyDescent="0.25">
      <c r="A927">
        <v>2014</v>
      </c>
      <c r="B927">
        <v>8</v>
      </c>
      <c r="C927" t="s">
        <v>183</v>
      </c>
      <c r="D927" t="s">
        <v>182</v>
      </c>
      <c r="E927">
        <v>183</v>
      </c>
      <c r="F927" t="s">
        <v>110</v>
      </c>
      <c r="G927" t="s">
        <v>150</v>
      </c>
      <c r="H927">
        <v>556</v>
      </c>
      <c r="I927" t="s">
        <v>143</v>
      </c>
      <c r="J927" t="s">
        <v>143</v>
      </c>
      <c r="K927">
        <v>102</v>
      </c>
      <c r="L927" s="58">
        <v>94000</v>
      </c>
      <c r="M927" s="58">
        <v>30555</v>
      </c>
      <c r="N927" t="s">
        <v>104</v>
      </c>
    </row>
    <row r="928" spans="1:14" x14ac:dyDescent="0.25">
      <c r="A928">
        <v>2014</v>
      </c>
      <c r="B928">
        <v>8</v>
      </c>
      <c r="C928" t="s">
        <v>183</v>
      </c>
      <c r="D928" t="s">
        <v>182</v>
      </c>
      <c r="E928" s="58">
        <v>183</v>
      </c>
      <c r="F928" t="s">
        <v>111</v>
      </c>
      <c r="G928" t="s">
        <v>150</v>
      </c>
      <c r="H928">
        <v>619</v>
      </c>
      <c r="I928" t="s">
        <v>143</v>
      </c>
      <c r="J928" t="s">
        <v>143</v>
      </c>
      <c r="K928">
        <v>41</v>
      </c>
      <c r="L928" s="58">
        <v>30965</v>
      </c>
      <c r="M928">
        <v>0</v>
      </c>
      <c r="N928" t="s">
        <v>104</v>
      </c>
    </row>
    <row r="929" spans="1:14" x14ac:dyDescent="0.25">
      <c r="A929">
        <v>2014</v>
      </c>
      <c r="B929">
        <v>8</v>
      </c>
      <c r="C929" t="s">
        <v>183</v>
      </c>
      <c r="D929" t="s">
        <v>231</v>
      </c>
      <c r="E929" s="58">
        <v>150</v>
      </c>
      <c r="F929" t="s">
        <v>114</v>
      </c>
      <c r="G929" t="s">
        <v>151</v>
      </c>
      <c r="H929">
        <v>218</v>
      </c>
      <c r="I929" t="s">
        <v>143</v>
      </c>
      <c r="J929" t="s">
        <v>143</v>
      </c>
      <c r="K929">
        <v>49</v>
      </c>
      <c r="L929" s="58">
        <v>27000</v>
      </c>
      <c r="M929">
        <v>0</v>
      </c>
      <c r="N929" t="s">
        <v>104</v>
      </c>
    </row>
    <row r="930" spans="1:14" x14ac:dyDescent="0.25">
      <c r="A930">
        <v>2014</v>
      </c>
      <c r="B930">
        <v>8</v>
      </c>
      <c r="C930" t="s">
        <v>320</v>
      </c>
      <c r="D930" t="s">
        <v>154</v>
      </c>
      <c r="E930" s="58">
        <v>581</v>
      </c>
      <c r="F930" t="s">
        <v>111</v>
      </c>
      <c r="G930" t="s">
        <v>151</v>
      </c>
      <c r="H930">
        <v>619</v>
      </c>
      <c r="J930" t="s">
        <v>155</v>
      </c>
      <c r="K930" s="58">
        <v>88</v>
      </c>
      <c r="L930" s="58">
        <v>30965</v>
      </c>
      <c r="M930" s="58">
        <v>0</v>
      </c>
      <c r="N930" t="s">
        <v>104</v>
      </c>
    </row>
    <row r="931" spans="1:14" x14ac:dyDescent="0.25">
      <c r="A931">
        <v>2014</v>
      </c>
      <c r="B931">
        <v>8</v>
      </c>
      <c r="C931" t="s">
        <v>184</v>
      </c>
      <c r="D931" t="s">
        <v>147</v>
      </c>
      <c r="E931" s="58">
        <v>1542</v>
      </c>
      <c r="F931" t="s">
        <v>105</v>
      </c>
      <c r="G931" t="s">
        <v>148</v>
      </c>
      <c r="H931">
        <v>617</v>
      </c>
      <c r="I931" t="s">
        <v>185</v>
      </c>
      <c r="J931" t="s">
        <v>143</v>
      </c>
      <c r="K931" s="58">
        <v>7106</v>
      </c>
      <c r="L931" s="58">
        <v>1128635</v>
      </c>
      <c r="M931">
        <v>0</v>
      </c>
      <c r="N931" t="s">
        <v>104</v>
      </c>
    </row>
    <row r="932" spans="1:14" x14ac:dyDescent="0.25">
      <c r="A932">
        <v>2014</v>
      </c>
      <c r="B932">
        <v>8</v>
      </c>
      <c r="C932" t="s">
        <v>184</v>
      </c>
      <c r="D932" t="s">
        <v>144</v>
      </c>
      <c r="E932" s="58">
        <v>1640</v>
      </c>
      <c r="F932" t="s">
        <v>105</v>
      </c>
      <c r="G932" t="s">
        <v>148</v>
      </c>
      <c r="H932">
        <v>617</v>
      </c>
      <c r="I932" t="s">
        <v>185</v>
      </c>
      <c r="J932" t="s">
        <v>143</v>
      </c>
      <c r="K932" s="58">
        <v>449</v>
      </c>
      <c r="L932" s="58">
        <v>70185</v>
      </c>
      <c r="M932" s="58">
        <v>0</v>
      </c>
      <c r="N932" t="s">
        <v>104</v>
      </c>
    </row>
    <row r="933" spans="1:14" x14ac:dyDescent="0.25">
      <c r="A933">
        <v>2014</v>
      </c>
      <c r="B933">
        <v>8</v>
      </c>
      <c r="C933" t="s">
        <v>184</v>
      </c>
      <c r="D933" t="s">
        <v>179</v>
      </c>
      <c r="E933">
        <v>834</v>
      </c>
      <c r="F933" t="s">
        <v>105</v>
      </c>
      <c r="G933" t="s">
        <v>148</v>
      </c>
      <c r="H933">
        <v>617</v>
      </c>
      <c r="I933" t="s">
        <v>185</v>
      </c>
      <c r="J933" t="s">
        <v>180</v>
      </c>
      <c r="K933" s="58">
        <v>5082</v>
      </c>
      <c r="L933" s="58">
        <v>1227190</v>
      </c>
      <c r="M933" s="58">
        <v>0</v>
      </c>
      <c r="N933" t="s">
        <v>104</v>
      </c>
    </row>
    <row r="934" spans="1:14" x14ac:dyDescent="0.25">
      <c r="A934">
        <v>2014</v>
      </c>
      <c r="B934">
        <v>8</v>
      </c>
      <c r="C934" t="s">
        <v>184</v>
      </c>
      <c r="D934" t="s">
        <v>209</v>
      </c>
      <c r="E934">
        <v>933</v>
      </c>
      <c r="F934" t="s">
        <v>105</v>
      </c>
      <c r="G934" t="s">
        <v>148</v>
      </c>
      <c r="H934">
        <v>617</v>
      </c>
      <c r="I934" t="s">
        <v>185</v>
      </c>
      <c r="J934" t="s">
        <v>180</v>
      </c>
      <c r="K934" s="58">
        <v>1462</v>
      </c>
      <c r="L934" s="58">
        <v>352610</v>
      </c>
      <c r="M934">
        <v>0</v>
      </c>
      <c r="N934" t="s">
        <v>104</v>
      </c>
    </row>
    <row r="935" spans="1:14" x14ac:dyDescent="0.25">
      <c r="A935">
        <v>2014</v>
      </c>
      <c r="B935">
        <v>8</v>
      </c>
      <c r="C935" t="s">
        <v>184</v>
      </c>
      <c r="D935" t="s">
        <v>191</v>
      </c>
      <c r="E935">
        <v>129</v>
      </c>
      <c r="F935" t="s">
        <v>105</v>
      </c>
      <c r="G935" t="s">
        <v>148</v>
      </c>
      <c r="H935">
        <v>617</v>
      </c>
      <c r="I935" t="s">
        <v>185</v>
      </c>
      <c r="J935" t="s">
        <v>192</v>
      </c>
      <c r="K935">
        <v>273</v>
      </c>
      <c r="L935" s="58">
        <v>211270</v>
      </c>
      <c r="M935">
        <v>0</v>
      </c>
      <c r="N935" t="s">
        <v>104</v>
      </c>
    </row>
    <row r="936" spans="1:14" x14ac:dyDescent="0.25">
      <c r="A936">
        <v>2014</v>
      </c>
      <c r="B936">
        <v>8</v>
      </c>
      <c r="C936" t="s">
        <v>184</v>
      </c>
      <c r="D936" t="s">
        <v>250</v>
      </c>
      <c r="E936">
        <v>550</v>
      </c>
      <c r="F936" t="s">
        <v>105</v>
      </c>
      <c r="G936" t="s">
        <v>148</v>
      </c>
      <c r="H936">
        <v>617</v>
      </c>
      <c r="I936" t="s">
        <v>185</v>
      </c>
      <c r="J936" t="s">
        <v>180</v>
      </c>
      <c r="K936" s="58">
        <v>4427</v>
      </c>
      <c r="L936" s="58">
        <v>1373360</v>
      </c>
      <c r="M936">
        <v>0</v>
      </c>
      <c r="N936" t="s">
        <v>104</v>
      </c>
    </row>
    <row r="937" spans="1:14" x14ac:dyDescent="0.25">
      <c r="A937">
        <v>2014</v>
      </c>
      <c r="B937">
        <v>8</v>
      </c>
      <c r="C937" t="s">
        <v>184</v>
      </c>
      <c r="D937" t="s">
        <v>208</v>
      </c>
      <c r="E937" s="58">
        <v>569</v>
      </c>
      <c r="F937" t="s">
        <v>105</v>
      </c>
      <c r="G937" t="s">
        <v>148</v>
      </c>
      <c r="H937">
        <v>617</v>
      </c>
      <c r="I937" t="s">
        <v>185</v>
      </c>
      <c r="J937" t="s">
        <v>180</v>
      </c>
      <c r="K937" s="58">
        <v>203</v>
      </c>
      <c r="L937" s="58">
        <v>69885</v>
      </c>
      <c r="M937">
        <v>0</v>
      </c>
      <c r="N937" t="s">
        <v>104</v>
      </c>
    </row>
    <row r="938" spans="1:14" x14ac:dyDescent="0.25">
      <c r="A938">
        <v>2014</v>
      </c>
      <c r="B938">
        <v>8</v>
      </c>
      <c r="C938" t="s">
        <v>184</v>
      </c>
      <c r="D938" t="s">
        <v>252</v>
      </c>
      <c r="E938">
        <v>630</v>
      </c>
      <c r="F938" t="s">
        <v>105</v>
      </c>
      <c r="G938" t="s">
        <v>148</v>
      </c>
      <c r="H938">
        <v>617</v>
      </c>
      <c r="I938" t="s">
        <v>185</v>
      </c>
      <c r="J938" t="s">
        <v>253</v>
      </c>
      <c r="K938">
        <v>329</v>
      </c>
      <c r="L938" s="58">
        <v>105970</v>
      </c>
      <c r="M938">
        <v>0</v>
      </c>
      <c r="N938" t="s">
        <v>104</v>
      </c>
    </row>
    <row r="939" spans="1:14" x14ac:dyDescent="0.25">
      <c r="A939">
        <v>2014</v>
      </c>
      <c r="B939">
        <v>8</v>
      </c>
      <c r="C939" t="s">
        <v>184</v>
      </c>
      <c r="D939" t="s">
        <v>251</v>
      </c>
      <c r="E939">
        <v>859</v>
      </c>
      <c r="F939" t="s">
        <v>105</v>
      </c>
      <c r="G939" t="s">
        <v>148</v>
      </c>
      <c r="H939">
        <v>617</v>
      </c>
      <c r="I939" t="s">
        <v>185</v>
      </c>
      <c r="J939" t="s">
        <v>180</v>
      </c>
      <c r="K939">
        <v>136</v>
      </c>
      <c r="L939" s="58">
        <v>35285</v>
      </c>
      <c r="M939">
        <v>0</v>
      </c>
      <c r="N939" t="s">
        <v>104</v>
      </c>
    </row>
    <row r="940" spans="1:14" x14ac:dyDescent="0.25">
      <c r="A940">
        <v>2014</v>
      </c>
      <c r="B940">
        <v>8</v>
      </c>
      <c r="C940" t="s">
        <v>231</v>
      </c>
      <c r="D940" t="s">
        <v>219</v>
      </c>
      <c r="E940">
        <v>410</v>
      </c>
      <c r="F940" t="s">
        <v>114</v>
      </c>
      <c r="G940" t="s">
        <v>151</v>
      </c>
      <c r="H940">
        <v>218</v>
      </c>
      <c r="I940" t="s">
        <v>143</v>
      </c>
      <c r="J940" t="s">
        <v>143</v>
      </c>
      <c r="K940">
        <v>106</v>
      </c>
      <c r="L940" s="58">
        <v>27000</v>
      </c>
      <c r="M940">
        <v>0</v>
      </c>
      <c r="N940" t="s">
        <v>104</v>
      </c>
    </row>
    <row r="941" spans="1:14" x14ac:dyDescent="0.25">
      <c r="A941">
        <v>2014</v>
      </c>
      <c r="B941">
        <v>8</v>
      </c>
      <c r="C941" t="s">
        <v>231</v>
      </c>
      <c r="D941" t="s">
        <v>144</v>
      </c>
      <c r="E941" s="58">
        <v>574</v>
      </c>
      <c r="F941" t="s">
        <v>114</v>
      </c>
      <c r="G941" t="s">
        <v>151</v>
      </c>
      <c r="H941">
        <v>218</v>
      </c>
      <c r="I941" t="s">
        <v>143</v>
      </c>
      <c r="J941" t="s">
        <v>143</v>
      </c>
      <c r="K941">
        <v>132</v>
      </c>
      <c r="L941" s="58">
        <v>27000</v>
      </c>
      <c r="M941">
        <v>0</v>
      </c>
      <c r="N941" t="s">
        <v>104</v>
      </c>
    </row>
    <row r="942" spans="1:14" x14ac:dyDescent="0.25">
      <c r="A942">
        <v>2014</v>
      </c>
      <c r="B942">
        <v>8</v>
      </c>
      <c r="C942" t="s">
        <v>231</v>
      </c>
      <c r="D942" t="s">
        <v>183</v>
      </c>
      <c r="E942">
        <v>150</v>
      </c>
      <c r="F942" t="s">
        <v>114</v>
      </c>
      <c r="G942" t="s">
        <v>151</v>
      </c>
      <c r="H942">
        <v>218</v>
      </c>
      <c r="I942" t="s">
        <v>143</v>
      </c>
      <c r="J942" t="s">
        <v>143</v>
      </c>
      <c r="K942" s="58">
        <v>43</v>
      </c>
      <c r="L942" s="58">
        <v>27000</v>
      </c>
      <c r="M942">
        <v>0</v>
      </c>
      <c r="N942" t="s">
        <v>104</v>
      </c>
    </row>
    <row r="943" spans="1:14" x14ac:dyDescent="0.25">
      <c r="A943">
        <v>2014</v>
      </c>
      <c r="B943">
        <v>8</v>
      </c>
      <c r="C943" t="s">
        <v>186</v>
      </c>
      <c r="D943" t="s">
        <v>191</v>
      </c>
      <c r="E943" s="58">
        <v>1107</v>
      </c>
      <c r="F943" t="s">
        <v>105</v>
      </c>
      <c r="G943" t="s">
        <v>148</v>
      </c>
      <c r="H943">
        <v>617</v>
      </c>
      <c r="I943" t="s">
        <v>187</v>
      </c>
      <c r="J943" t="s">
        <v>192</v>
      </c>
      <c r="K943">
        <v>166</v>
      </c>
      <c r="L943" s="58">
        <v>35285</v>
      </c>
      <c r="M943">
        <v>0</v>
      </c>
      <c r="N943" t="s">
        <v>104</v>
      </c>
    </row>
    <row r="944" spans="1:14" x14ac:dyDescent="0.25">
      <c r="A944">
        <v>2014</v>
      </c>
      <c r="B944">
        <v>8</v>
      </c>
      <c r="C944" t="s">
        <v>188</v>
      </c>
      <c r="D944" t="s">
        <v>144</v>
      </c>
      <c r="E944">
        <v>528</v>
      </c>
      <c r="F944" t="s">
        <v>114</v>
      </c>
      <c r="G944" t="s">
        <v>151</v>
      </c>
      <c r="H944">
        <v>218</v>
      </c>
      <c r="I944" t="s">
        <v>143</v>
      </c>
      <c r="J944" t="s">
        <v>143</v>
      </c>
      <c r="K944">
        <v>429</v>
      </c>
      <c r="L944" s="58">
        <v>81000</v>
      </c>
      <c r="M944" s="58">
        <v>0</v>
      </c>
      <c r="N944" t="s">
        <v>104</v>
      </c>
    </row>
    <row r="945" spans="1:14" x14ac:dyDescent="0.25">
      <c r="A945">
        <v>2014</v>
      </c>
      <c r="B945">
        <v>8</v>
      </c>
      <c r="C945" t="s">
        <v>188</v>
      </c>
      <c r="D945" t="s">
        <v>235</v>
      </c>
      <c r="E945">
        <v>355</v>
      </c>
      <c r="F945" t="s">
        <v>114</v>
      </c>
      <c r="G945" t="s">
        <v>151</v>
      </c>
      <c r="H945">
        <v>218</v>
      </c>
      <c r="I945" t="s">
        <v>143</v>
      </c>
      <c r="J945" t="s">
        <v>143</v>
      </c>
      <c r="K945">
        <v>97</v>
      </c>
      <c r="L945" s="58">
        <v>27000</v>
      </c>
      <c r="M945" s="58">
        <v>0</v>
      </c>
      <c r="N945" t="s">
        <v>104</v>
      </c>
    </row>
    <row r="946" spans="1:14" x14ac:dyDescent="0.25">
      <c r="A946">
        <v>2014</v>
      </c>
      <c r="B946">
        <v>8</v>
      </c>
      <c r="C946" t="s">
        <v>232</v>
      </c>
      <c r="D946" t="s">
        <v>144</v>
      </c>
      <c r="E946">
        <v>160</v>
      </c>
      <c r="F946" t="s">
        <v>122</v>
      </c>
      <c r="G946" t="s">
        <v>145</v>
      </c>
      <c r="H946">
        <v>483</v>
      </c>
      <c r="I946" t="s">
        <v>143</v>
      </c>
      <c r="J946" t="s">
        <v>143</v>
      </c>
      <c r="K946">
        <v>99</v>
      </c>
      <c r="L946" s="58">
        <v>15480</v>
      </c>
      <c r="M946" s="58">
        <v>0</v>
      </c>
      <c r="N946" t="s">
        <v>104</v>
      </c>
    </row>
    <row r="947" spans="1:14" x14ac:dyDescent="0.25">
      <c r="A947">
        <v>2014</v>
      </c>
      <c r="B947">
        <v>8</v>
      </c>
      <c r="C947" t="s">
        <v>189</v>
      </c>
      <c r="D947" t="s">
        <v>174</v>
      </c>
      <c r="E947">
        <v>123</v>
      </c>
      <c r="F947" t="s">
        <v>105</v>
      </c>
      <c r="G947" t="s">
        <v>148</v>
      </c>
      <c r="H947">
        <v>617</v>
      </c>
      <c r="I947" t="s">
        <v>143</v>
      </c>
      <c r="J947" t="s">
        <v>143</v>
      </c>
      <c r="K947" s="58">
        <v>1254</v>
      </c>
      <c r="L947" s="58">
        <v>1080469</v>
      </c>
      <c r="M947" s="58">
        <v>4177</v>
      </c>
      <c r="N947" t="s">
        <v>104</v>
      </c>
    </row>
    <row r="948" spans="1:14" x14ac:dyDescent="0.25">
      <c r="A948">
        <v>2014</v>
      </c>
      <c r="B948">
        <v>8</v>
      </c>
      <c r="C948" t="s">
        <v>189</v>
      </c>
      <c r="D948" t="s">
        <v>239</v>
      </c>
      <c r="E948">
        <v>111</v>
      </c>
      <c r="F948" t="s">
        <v>105</v>
      </c>
      <c r="G948" t="s">
        <v>148</v>
      </c>
      <c r="H948">
        <v>617</v>
      </c>
      <c r="I948" t="s">
        <v>143</v>
      </c>
      <c r="J948" t="s">
        <v>143</v>
      </c>
      <c r="K948" s="58">
        <v>30</v>
      </c>
      <c r="L948" s="58">
        <v>33085</v>
      </c>
      <c r="M948">
        <v>59</v>
      </c>
      <c r="N948" t="s">
        <v>104</v>
      </c>
    </row>
    <row r="949" spans="1:14" x14ac:dyDescent="0.25">
      <c r="A949">
        <v>2014</v>
      </c>
      <c r="B949">
        <v>8</v>
      </c>
      <c r="C949" t="s">
        <v>189</v>
      </c>
      <c r="D949" t="s">
        <v>199</v>
      </c>
      <c r="E949">
        <v>31</v>
      </c>
      <c r="F949" t="s">
        <v>105</v>
      </c>
      <c r="G949" t="s">
        <v>148</v>
      </c>
      <c r="H949">
        <v>617</v>
      </c>
      <c r="I949" t="s">
        <v>143</v>
      </c>
      <c r="J949" t="s">
        <v>143</v>
      </c>
      <c r="K949">
        <v>600</v>
      </c>
      <c r="L949" s="58">
        <v>1023770</v>
      </c>
      <c r="M949">
        <v>537</v>
      </c>
      <c r="N949" t="s">
        <v>104</v>
      </c>
    </row>
    <row r="950" spans="1:14" x14ac:dyDescent="0.25">
      <c r="A950">
        <v>2014</v>
      </c>
      <c r="B950">
        <v>8</v>
      </c>
      <c r="C950" t="s">
        <v>248</v>
      </c>
      <c r="D950" t="s">
        <v>191</v>
      </c>
      <c r="E950">
        <v>987</v>
      </c>
      <c r="F950" t="s">
        <v>105</v>
      </c>
      <c r="G950" t="s">
        <v>148</v>
      </c>
      <c r="H950">
        <v>617</v>
      </c>
      <c r="I950" t="s">
        <v>180</v>
      </c>
      <c r="J950" t="s">
        <v>192</v>
      </c>
      <c r="K950">
        <v>174</v>
      </c>
      <c r="L950" s="58">
        <v>34285</v>
      </c>
      <c r="M950">
        <v>0</v>
      </c>
      <c r="N950" t="s">
        <v>104</v>
      </c>
    </row>
    <row r="951" spans="1:14" x14ac:dyDescent="0.25">
      <c r="A951">
        <v>2014</v>
      </c>
      <c r="B951">
        <v>8</v>
      </c>
      <c r="C951" t="s">
        <v>248</v>
      </c>
      <c r="D951" t="s">
        <v>250</v>
      </c>
      <c r="E951">
        <v>421</v>
      </c>
      <c r="F951" t="s">
        <v>105</v>
      </c>
      <c r="G951" t="s">
        <v>148</v>
      </c>
      <c r="H951">
        <v>617</v>
      </c>
      <c r="I951" t="s">
        <v>180</v>
      </c>
      <c r="J951" t="s">
        <v>180</v>
      </c>
      <c r="K951" s="58">
        <v>3447</v>
      </c>
      <c r="L951" s="58">
        <v>1404505</v>
      </c>
      <c r="M951">
        <v>0</v>
      </c>
      <c r="N951" t="s">
        <v>104</v>
      </c>
    </row>
    <row r="952" spans="1:14" x14ac:dyDescent="0.25">
      <c r="A952">
        <v>2014</v>
      </c>
      <c r="B952">
        <v>8</v>
      </c>
      <c r="C952" t="s">
        <v>258</v>
      </c>
      <c r="D952" t="s">
        <v>147</v>
      </c>
      <c r="E952" s="58">
        <v>161</v>
      </c>
      <c r="F952" t="s">
        <v>114</v>
      </c>
      <c r="G952" t="s">
        <v>151</v>
      </c>
      <c r="H952">
        <v>218</v>
      </c>
      <c r="I952" t="s">
        <v>143</v>
      </c>
      <c r="J952" t="s">
        <v>143</v>
      </c>
      <c r="K952" s="58">
        <v>124</v>
      </c>
      <c r="L952" s="58">
        <v>54000</v>
      </c>
      <c r="M952" s="58">
        <v>0</v>
      </c>
      <c r="N952" t="s">
        <v>104</v>
      </c>
    </row>
    <row r="953" spans="1:14" x14ac:dyDescent="0.25">
      <c r="A953">
        <v>2014</v>
      </c>
      <c r="B953">
        <v>8</v>
      </c>
      <c r="C953" t="s">
        <v>258</v>
      </c>
      <c r="D953" t="s">
        <v>195</v>
      </c>
      <c r="E953">
        <v>227</v>
      </c>
      <c r="F953" t="s">
        <v>114</v>
      </c>
      <c r="G953" t="s">
        <v>151</v>
      </c>
      <c r="H953">
        <v>218</v>
      </c>
      <c r="I953" t="s">
        <v>143</v>
      </c>
      <c r="J953" t="s">
        <v>143</v>
      </c>
      <c r="K953" s="58">
        <v>91</v>
      </c>
      <c r="L953" s="58">
        <v>27000</v>
      </c>
      <c r="M953">
        <v>0</v>
      </c>
      <c r="N953" t="s">
        <v>104</v>
      </c>
    </row>
    <row r="954" spans="1:14" x14ac:dyDescent="0.25">
      <c r="A954">
        <v>2014</v>
      </c>
      <c r="B954">
        <v>8</v>
      </c>
      <c r="C954" t="s">
        <v>190</v>
      </c>
      <c r="D954" t="s">
        <v>147</v>
      </c>
      <c r="E954">
        <v>608</v>
      </c>
      <c r="F954" t="s">
        <v>105</v>
      </c>
      <c r="G954" t="s">
        <v>145</v>
      </c>
      <c r="H954">
        <v>617</v>
      </c>
      <c r="I954" t="s">
        <v>143</v>
      </c>
      <c r="J954" t="s">
        <v>143</v>
      </c>
      <c r="K954" s="58">
        <v>837</v>
      </c>
      <c r="L954" s="58">
        <v>311056</v>
      </c>
      <c r="M954" s="58">
        <v>0</v>
      </c>
      <c r="N954" t="s">
        <v>104</v>
      </c>
    </row>
    <row r="955" spans="1:14" x14ac:dyDescent="0.25">
      <c r="A955">
        <v>2014</v>
      </c>
      <c r="B955">
        <v>8</v>
      </c>
      <c r="C955" t="s">
        <v>190</v>
      </c>
      <c r="D955" t="s">
        <v>147</v>
      </c>
      <c r="E955">
        <v>608</v>
      </c>
      <c r="F955" t="s">
        <v>111</v>
      </c>
      <c r="G955" t="s">
        <v>151</v>
      </c>
      <c r="H955">
        <v>620</v>
      </c>
      <c r="I955" t="s">
        <v>143</v>
      </c>
      <c r="J955" t="s">
        <v>143</v>
      </c>
      <c r="K955">
        <v>183</v>
      </c>
      <c r="L955" s="58">
        <v>57130</v>
      </c>
      <c r="M955">
        <v>0</v>
      </c>
      <c r="N955" t="s">
        <v>104</v>
      </c>
    </row>
    <row r="956" spans="1:14" x14ac:dyDescent="0.25">
      <c r="A956">
        <v>2014</v>
      </c>
      <c r="B956">
        <v>8</v>
      </c>
      <c r="C956" t="s">
        <v>190</v>
      </c>
      <c r="D956" t="s">
        <v>183</v>
      </c>
      <c r="E956">
        <v>80</v>
      </c>
      <c r="F956" t="s">
        <v>111</v>
      </c>
      <c r="G956" t="s">
        <v>150</v>
      </c>
      <c r="H956">
        <v>619</v>
      </c>
      <c r="I956" t="s">
        <v>143</v>
      </c>
      <c r="J956" t="s">
        <v>143</v>
      </c>
      <c r="K956" s="58">
        <v>52</v>
      </c>
      <c r="L956" s="58">
        <v>61930</v>
      </c>
      <c r="M956" s="58">
        <v>0</v>
      </c>
      <c r="N956" t="s">
        <v>104</v>
      </c>
    </row>
    <row r="957" spans="1:14" x14ac:dyDescent="0.25">
      <c r="A957">
        <v>2014</v>
      </c>
      <c r="B957">
        <v>8</v>
      </c>
      <c r="C957" t="s">
        <v>190</v>
      </c>
      <c r="D957" t="s">
        <v>183</v>
      </c>
      <c r="E957">
        <v>80</v>
      </c>
      <c r="F957" t="s">
        <v>111</v>
      </c>
      <c r="G957" t="s">
        <v>150</v>
      </c>
      <c r="H957">
        <v>620</v>
      </c>
      <c r="I957" t="s">
        <v>143</v>
      </c>
      <c r="J957" t="s">
        <v>143</v>
      </c>
      <c r="K957" s="58">
        <v>45</v>
      </c>
      <c r="L957" s="58">
        <v>57130</v>
      </c>
      <c r="M957" s="58">
        <v>0</v>
      </c>
      <c r="N957" t="s">
        <v>104</v>
      </c>
    </row>
    <row r="958" spans="1:14" x14ac:dyDescent="0.25">
      <c r="A958">
        <v>2014</v>
      </c>
      <c r="B958">
        <v>8</v>
      </c>
      <c r="C958" t="s">
        <v>209</v>
      </c>
      <c r="D958" t="s">
        <v>184</v>
      </c>
      <c r="E958">
        <v>933</v>
      </c>
      <c r="F958" t="s">
        <v>105</v>
      </c>
      <c r="G958" t="s">
        <v>148</v>
      </c>
      <c r="H958">
        <v>617</v>
      </c>
      <c r="I958" t="s">
        <v>180</v>
      </c>
      <c r="J958" t="s">
        <v>185</v>
      </c>
      <c r="K958" s="58">
        <v>2216</v>
      </c>
      <c r="L958" s="58">
        <v>526595</v>
      </c>
      <c r="M958" s="58">
        <v>0</v>
      </c>
      <c r="N958" t="s">
        <v>104</v>
      </c>
    </row>
    <row r="959" spans="1:14" x14ac:dyDescent="0.25">
      <c r="A959">
        <v>2014</v>
      </c>
      <c r="B959">
        <v>8</v>
      </c>
      <c r="C959" t="s">
        <v>209</v>
      </c>
      <c r="D959" t="s">
        <v>191</v>
      </c>
      <c r="E959" s="58">
        <v>1050</v>
      </c>
      <c r="F959" t="s">
        <v>105</v>
      </c>
      <c r="G959" t="s">
        <v>148</v>
      </c>
      <c r="H959">
        <v>617</v>
      </c>
      <c r="I959" t="s">
        <v>180</v>
      </c>
      <c r="J959" t="s">
        <v>192</v>
      </c>
      <c r="K959" s="58">
        <v>5501</v>
      </c>
      <c r="L959" s="58">
        <v>1159405</v>
      </c>
      <c r="M959" s="58">
        <v>0</v>
      </c>
      <c r="N959" t="s">
        <v>104</v>
      </c>
    </row>
    <row r="960" spans="1:14" x14ac:dyDescent="0.25">
      <c r="A960">
        <v>2014</v>
      </c>
      <c r="B960">
        <v>8</v>
      </c>
      <c r="C960" t="s">
        <v>158</v>
      </c>
      <c r="D960" t="s">
        <v>156</v>
      </c>
      <c r="E960">
        <v>269</v>
      </c>
      <c r="F960" t="s">
        <v>110</v>
      </c>
      <c r="G960" t="s">
        <v>151</v>
      </c>
      <c r="H960">
        <v>556</v>
      </c>
      <c r="I960" t="s">
        <v>143</v>
      </c>
      <c r="J960" t="s">
        <v>143</v>
      </c>
      <c r="K960">
        <v>66</v>
      </c>
      <c r="L960" s="58">
        <v>47000</v>
      </c>
      <c r="M960">
        <v>0</v>
      </c>
      <c r="N960" t="s">
        <v>104</v>
      </c>
    </row>
    <row r="961" spans="1:14" x14ac:dyDescent="0.25">
      <c r="A961">
        <v>2014</v>
      </c>
      <c r="B961">
        <v>8</v>
      </c>
      <c r="C961" t="s">
        <v>158</v>
      </c>
      <c r="D961" t="s">
        <v>164</v>
      </c>
      <c r="E961">
        <v>164</v>
      </c>
      <c r="F961" t="s">
        <v>110</v>
      </c>
      <c r="G961" t="s">
        <v>151</v>
      </c>
      <c r="H961">
        <v>556</v>
      </c>
      <c r="I961" t="s">
        <v>143</v>
      </c>
      <c r="J961" t="s">
        <v>143</v>
      </c>
      <c r="K961">
        <v>54</v>
      </c>
      <c r="L961" s="58">
        <v>47000</v>
      </c>
      <c r="M961" s="58">
        <v>0</v>
      </c>
      <c r="N961" t="s">
        <v>104</v>
      </c>
    </row>
    <row r="962" spans="1:14" x14ac:dyDescent="0.25">
      <c r="A962">
        <v>2014</v>
      </c>
      <c r="B962">
        <v>8</v>
      </c>
      <c r="C962" t="s">
        <v>158</v>
      </c>
      <c r="D962" t="s">
        <v>147</v>
      </c>
      <c r="E962">
        <v>627</v>
      </c>
      <c r="F962" t="s">
        <v>105</v>
      </c>
      <c r="G962" t="s">
        <v>148</v>
      </c>
      <c r="H962">
        <v>617</v>
      </c>
      <c r="I962" t="s">
        <v>143</v>
      </c>
      <c r="J962" t="s">
        <v>143</v>
      </c>
      <c r="K962" s="58">
        <v>1268</v>
      </c>
      <c r="L962" s="58">
        <v>442012</v>
      </c>
      <c r="M962" s="58">
        <v>2261</v>
      </c>
      <c r="N962" t="s">
        <v>104</v>
      </c>
    </row>
    <row r="963" spans="1:14" x14ac:dyDescent="0.25">
      <c r="A963">
        <v>2014</v>
      </c>
      <c r="B963">
        <v>8</v>
      </c>
      <c r="C963" t="s">
        <v>158</v>
      </c>
      <c r="D963" t="s">
        <v>147</v>
      </c>
      <c r="E963">
        <v>627</v>
      </c>
      <c r="F963" t="s">
        <v>105</v>
      </c>
      <c r="G963" t="s">
        <v>150</v>
      </c>
      <c r="H963">
        <v>617</v>
      </c>
      <c r="I963" t="s">
        <v>143</v>
      </c>
      <c r="J963" t="s">
        <v>143</v>
      </c>
      <c r="K963">
        <v>94</v>
      </c>
      <c r="L963" s="58">
        <v>41400</v>
      </c>
      <c r="M963" s="58">
        <v>0</v>
      </c>
      <c r="N963" t="s">
        <v>104</v>
      </c>
    </row>
    <row r="964" spans="1:14" x14ac:dyDescent="0.25">
      <c r="A964">
        <v>2014</v>
      </c>
      <c r="B964">
        <v>8</v>
      </c>
      <c r="C964" t="s">
        <v>158</v>
      </c>
      <c r="D964" t="s">
        <v>147</v>
      </c>
      <c r="E964">
        <v>627</v>
      </c>
      <c r="F964" t="s">
        <v>110</v>
      </c>
      <c r="G964" t="s">
        <v>151</v>
      </c>
      <c r="H964">
        <v>556</v>
      </c>
      <c r="I964" t="s">
        <v>143</v>
      </c>
      <c r="J964" t="s">
        <v>143</v>
      </c>
      <c r="K964">
        <v>120</v>
      </c>
      <c r="L964" s="58">
        <v>47000</v>
      </c>
      <c r="M964" s="58">
        <v>0</v>
      </c>
      <c r="N964" t="s">
        <v>104</v>
      </c>
    </row>
    <row r="965" spans="1:14" x14ac:dyDescent="0.25">
      <c r="A965">
        <v>2014</v>
      </c>
      <c r="B965">
        <v>8</v>
      </c>
      <c r="C965" t="s">
        <v>158</v>
      </c>
      <c r="D965" t="s">
        <v>147</v>
      </c>
      <c r="E965">
        <v>627</v>
      </c>
      <c r="F965" t="s">
        <v>122</v>
      </c>
      <c r="G965" t="s">
        <v>145</v>
      </c>
      <c r="H965">
        <v>483</v>
      </c>
      <c r="I965" t="s">
        <v>143</v>
      </c>
      <c r="J965" t="s">
        <v>143</v>
      </c>
      <c r="K965" s="58">
        <v>3601</v>
      </c>
      <c r="L965" s="58">
        <v>185760</v>
      </c>
      <c r="M965" s="58">
        <v>347</v>
      </c>
      <c r="N965" t="s">
        <v>104</v>
      </c>
    </row>
    <row r="966" spans="1:14" x14ac:dyDescent="0.25">
      <c r="A966">
        <v>2014</v>
      </c>
      <c r="B966">
        <v>8</v>
      </c>
      <c r="C966" t="s">
        <v>158</v>
      </c>
      <c r="D966" t="s">
        <v>272</v>
      </c>
      <c r="E966">
        <v>210</v>
      </c>
      <c r="F966" t="s">
        <v>110</v>
      </c>
      <c r="G966" t="s">
        <v>151</v>
      </c>
      <c r="H966">
        <v>556</v>
      </c>
      <c r="I966" t="s">
        <v>143</v>
      </c>
      <c r="J966" t="s">
        <v>143</v>
      </c>
      <c r="K966">
        <v>48</v>
      </c>
      <c r="L966" s="58">
        <v>47000</v>
      </c>
      <c r="M966" s="58">
        <v>0</v>
      </c>
      <c r="N966" t="s">
        <v>104</v>
      </c>
    </row>
    <row r="967" spans="1:14" x14ac:dyDescent="0.25">
      <c r="A967">
        <v>2014</v>
      </c>
      <c r="B967">
        <v>8</v>
      </c>
      <c r="C967" t="s">
        <v>158</v>
      </c>
      <c r="D967" t="s">
        <v>157</v>
      </c>
      <c r="E967">
        <v>204</v>
      </c>
      <c r="F967" t="s">
        <v>105</v>
      </c>
      <c r="G967" t="s">
        <v>148</v>
      </c>
      <c r="H967">
        <v>617</v>
      </c>
      <c r="I967" t="s">
        <v>143</v>
      </c>
      <c r="J967" t="s">
        <v>143</v>
      </c>
      <c r="K967" s="58">
        <v>1831</v>
      </c>
      <c r="L967" s="58">
        <v>1264182</v>
      </c>
      <c r="M967" s="58">
        <v>221854</v>
      </c>
      <c r="N967" t="s">
        <v>104</v>
      </c>
    </row>
    <row r="968" spans="1:14" x14ac:dyDescent="0.25">
      <c r="A968">
        <v>2014</v>
      </c>
      <c r="B968">
        <v>8</v>
      </c>
      <c r="C968" t="s">
        <v>158</v>
      </c>
      <c r="D968" t="s">
        <v>157</v>
      </c>
      <c r="E968">
        <v>204</v>
      </c>
      <c r="F968" t="s">
        <v>105</v>
      </c>
      <c r="G968" t="s">
        <v>150</v>
      </c>
      <c r="H968">
        <v>617</v>
      </c>
      <c r="I968" t="s">
        <v>143</v>
      </c>
      <c r="J968" t="s">
        <v>143</v>
      </c>
      <c r="K968">
        <v>46</v>
      </c>
      <c r="L968" s="58">
        <v>41400</v>
      </c>
      <c r="M968" s="58">
        <v>27077</v>
      </c>
      <c r="N968" t="s">
        <v>104</v>
      </c>
    </row>
    <row r="969" spans="1:14" x14ac:dyDescent="0.25">
      <c r="A969">
        <v>2014</v>
      </c>
      <c r="B969">
        <v>8</v>
      </c>
      <c r="C969" t="s">
        <v>158</v>
      </c>
      <c r="D969" t="s">
        <v>157</v>
      </c>
      <c r="E969">
        <v>204</v>
      </c>
      <c r="F969" t="s">
        <v>114</v>
      </c>
      <c r="G969" t="s">
        <v>150</v>
      </c>
      <c r="H969">
        <v>218</v>
      </c>
      <c r="I969" t="s">
        <v>143</v>
      </c>
      <c r="J969" t="s">
        <v>143</v>
      </c>
      <c r="K969" s="58">
        <v>866</v>
      </c>
      <c r="L969" s="58">
        <v>352980</v>
      </c>
      <c r="M969" s="58">
        <v>342687</v>
      </c>
      <c r="N969" t="s">
        <v>104</v>
      </c>
    </row>
    <row r="970" spans="1:14" x14ac:dyDescent="0.25">
      <c r="A970">
        <v>2014</v>
      </c>
      <c r="B970">
        <v>8</v>
      </c>
      <c r="C970" t="s">
        <v>158</v>
      </c>
      <c r="D970" t="s">
        <v>157</v>
      </c>
      <c r="E970">
        <v>204</v>
      </c>
      <c r="F970" t="s">
        <v>114</v>
      </c>
      <c r="G970" t="s">
        <v>150</v>
      </c>
      <c r="H970">
        <v>640</v>
      </c>
      <c r="I970" t="s">
        <v>143</v>
      </c>
      <c r="J970" t="s">
        <v>143</v>
      </c>
      <c r="K970" s="58">
        <v>82</v>
      </c>
      <c r="L970" s="58">
        <v>68390</v>
      </c>
      <c r="M970" s="58">
        <v>52641</v>
      </c>
      <c r="N970" t="s">
        <v>104</v>
      </c>
    </row>
    <row r="971" spans="1:14" x14ac:dyDescent="0.25">
      <c r="A971">
        <v>2014</v>
      </c>
      <c r="B971">
        <v>8</v>
      </c>
      <c r="C971" t="s">
        <v>158</v>
      </c>
      <c r="D971" t="s">
        <v>157</v>
      </c>
      <c r="E971" s="58">
        <v>204</v>
      </c>
      <c r="F971" t="s">
        <v>111</v>
      </c>
      <c r="G971" t="s">
        <v>150</v>
      </c>
      <c r="H971">
        <v>619</v>
      </c>
      <c r="I971" t="s">
        <v>143</v>
      </c>
      <c r="J971" t="s">
        <v>143</v>
      </c>
      <c r="K971" s="58">
        <v>326</v>
      </c>
      <c r="L971" s="58">
        <v>247720</v>
      </c>
      <c r="M971" s="58">
        <v>167127</v>
      </c>
      <c r="N971" t="s">
        <v>104</v>
      </c>
    </row>
    <row r="972" spans="1:14" x14ac:dyDescent="0.25">
      <c r="A972">
        <v>2014</v>
      </c>
      <c r="B972">
        <v>8</v>
      </c>
      <c r="C972" t="s">
        <v>158</v>
      </c>
      <c r="D972" t="s">
        <v>157</v>
      </c>
      <c r="E972">
        <v>204</v>
      </c>
      <c r="F972" t="s">
        <v>111</v>
      </c>
      <c r="G972" t="s">
        <v>150</v>
      </c>
      <c r="H972">
        <v>620</v>
      </c>
      <c r="I972" t="s">
        <v>143</v>
      </c>
      <c r="J972" t="s">
        <v>143</v>
      </c>
      <c r="K972" s="58">
        <v>464</v>
      </c>
      <c r="L972" s="58">
        <v>314215</v>
      </c>
      <c r="M972" s="58">
        <v>237420</v>
      </c>
      <c r="N972" t="s">
        <v>104</v>
      </c>
    </row>
    <row r="973" spans="1:14" x14ac:dyDescent="0.25">
      <c r="A973">
        <v>2014</v>
      </c>
      <c r="B973">
        <v>8</v>
      </c>
      <c r="C973" t="s">
        <v>158</v>
      </c>
      <c r="D973" t="s">
        <v>212</v>
      </c>
      <c r="E973">
        <v>115</v>
      </c>
      <c r="F973" t="s">
        <v>114</v>
      </c>
      <c r="G973" t="s">
        <v>151</v>
      </c>
      <c r="H973">
        <v>218</v>
      </c>
      <c r="I973" t="s">
        <v>143</v>
      </c>
      <c r="J973" t="s">
        <v>143</v>
      </c>
      <c r="K973" s="58">
        <v>81</v>
      </c>
      <c r="L973" s="58">
        <v>54000</v>
      </c>
      <c r="M973">
        <v>0</v>
      </c>
      <c r="N973" t="s">
        <v>104</v>
      </c>
    </row>
    <row r="974" spans="1:14" x14ac:dyDescent="0.25">
      <c r="A974">
        <v>2014</v>
      </c>
      <c r="B974">
        <v>8</v>
      </c>
      <c r="C974" t="s">
        <v>158</v>
      </c>
      <c r="D974" t="s">
        <v>212</v>
      </c>
      <c r="E974">
        <v>115</v>
      </c>
      <c r="F974" t="s">
        <v>122</v>
      </c>
      <c r="G974" t="s">
        <v>145</v>
      </c>
      <c r="H974">
        <v>483</v>
      </c>
      <c r="I974" t="s">
        <v>143</v>
      </c>
      <c r="J974" t="s">
        <v>143</v>
      </c>
      <c r="K974" s="58">
        <v>71</v>
      </c>
      <c r="L974" s="58">
        <v>15480</v>
      </c>
      <c r="M974" s="58">
        <v>0</v>
      </c>
      <c r="N974" t="s">
        <v>104</v>
      </c>
    </row>
    <row r="975" spans="1:14" x14ac:dyDescent="0.25">
      <c r="A975">
        <v>2014</v>
      </c>
      <c r="B975">
        <v>8</v>
      </c>
      <c r="C975" t="s">
        <v>158</v>
      </c>
      <c r="D975" t="s">
        <v>219</v>
      </c>
      <c r="E975" s="58">
        <v>59</v>
      </c>
      <c r="F975" t="s">
        <v>114</v>
      </c>
      <c r="G975" t="s">
        <v>151</v>
      </c>
      <c r="H975">
        <v>218</v>
      </c>
      <c r="I975" t="s">
        <v>143</v>
      </c>
      <c r="J975" t="s">
        <v>143</v>
      </c>
      <c r="K975" s="58">
        <v>801</v>
      </c>
      <c r="L975" s="58">
        <v>729966</v>
      </c>
      <c r="M975" s="58">
        <v>0</v>
      </c>
      <c r="N975" t="s">
        <v>104</v>
      </c>
    </row>
    <row r="976" spans="1:14" x14ac:dyDescent="0.25">
      <c r="A976">
        <v>2014</v>
      </c>
      <c r="B976">
        <v>8</v>
      </c>
      <c r="C976" t="s">
        <v>158</v>
      </c>
      <c r="D976" t="s">
        <v>219</v>
      </c>
      <c r="E976">
        <v>59</v>
      </c>
      <c r="F976" t="s">
        <v>110</v>
      </c>
      <c r="G976" t="s">
        <v>151</v>
      </c>
      <c r="H976">
        <v>556</v>
      </c>
      <c r="I976" t="s">
        <v>143</v>
      </c>
      <c r="J976" t="s">
        <v>143</v>
      </c>
      <c r="K976" s="58">
        <v>60</v>
      </c>
      <c r="L976" s="58">
        <v>94000</v>
      </c>
      <c r="M976">
        <v>0</v>
      </c>
      <c r="N976" t="s">
        <v>104</v>
      </c>
    </row>
    <row r="977" spans="1:14" x14ac:dyDescent="0.25">
      <c r="A977">
        <v>2014</v>
      </c>
      <c r="B977">
        <v>8</v>
      </c>
      <c r="C977" t="s">
        <v>158</v>
      </c>
      <c r="D977" t="s">
        <v>144</v>
      </c>
      <c r="E977">
        <v>373</v>
      </c>
      <c r="F977" t="s">
        <v>122</v>
      </c>
      <c r="G977" t="s">
        <v>148</v>
      </c>
      <c r="H977">
        <v>483</v>
      </c>
      <c r="I977" t="s">
        <v>143</v>
      </c>
      <c r="J977" t="s">
        <v>143</v>
      </c>
      <c r="K977" s="58">
        <v>2050</v>
      </c>
      <c r="L977" s="58">
        <v>162540</v>
      </c>
      <c r="M977" s="58">
        <v>4868</v>
      </c>
      <c r="N977" t="s">
        <v>104</v>
      </c>
    </row>
    <row r="978" spans="1:14" x14ac:dyDescent="0.25">
      <c r="A978">
        <v>2014</v>
      </c>
      <c r="B978">
        <v>8</v>
      </c>
      <c r="C978" t="s">
        <v>158</v>
      </c>
      <c r="D978" t="s">
        <v>267</v>
      </c>
      <c r="E978">
        <v>60</v>
      </c>
      <c r="F978" t="s">
        <v>114</v>
      </c>
      <c r="G978" t="s">
        <v>151</v>
      </c>
      <c r="H978">
        <v>218</v>
      </c>
      <c r="I978" t="s">
        <v>143</v>
      </c>
      <c r="J978" t="s">
        <v>143</v>
      </c>
      <c r="K978">
        <v>87</v>
      </c>
      <c r="L978" s="58">
        <v>81000</v>
      </c>
      <c r="M978">
        <v>0</v>
      </c>
      <c r="N978" t="s">
        <v>104</v>
      </c>
    </row>
    <row r="979" spans="1:14" x14ac:dyDescent="0.25">
      <c r="A979">
        <v>2014</v>
      </c>
      <c r="B979">
        <v>8</v>
      </c>
      <c r="C979" t="s">
        <v>158</v>
      </c>
      <c r="D979" t="s">
        <v>267</v>
      </c>
      <c r="E979">
        <v>60</v>
      </c>
      <c r="F979" t="s">
        <v>110</v>
      </c>
      <c r="G979" t="s">
        <v>151</v>
      </c>
      <c r="H979">
        <v>556</v>
      </c>
      <c r="I979" t="s">
        <v>143</v>
      </c>
      <c r="J979" t="s">
        <v>143</v>
      </c>
      <c r="K979">
        <v>18</v>
      </c>
      <c r="L979" s="58">
        <v>47000</v>
      </c>
      <c r="M979">
        <v>0</v>
      </c>
      <c r="N979" t="s">
        <v>104</v>
      </c>
    </row>
    <row r="980" spans="1:14" x14ac:dyDescent="0.25">
      <c r="A980">
        <v>2014</v>
      </c>
      <c r="B980">
        <v>8</v>
      </c>
      <c r="C980" t="s">
        <v>158</v>
      </c>
      <c r="D980" t="s">
        <v>158</v>
      </c>
      <c r="E980">
        <v>0</v>
      </c>
      <c r="F980" t="s">
        <v>114</v>
      </c>
      <c r="G980" t="s">
        <v>151</v>
      </c>
      <c r="H980">
        <v>218</v>
      </c>
      <c r="I980" t="s">
        <v>143</v>
      </c>
      <c r="J980" t="s">
        <v>143</v>
      </c>
      <c r="K980" s="58">
        <v>83</v>
      </c>
      <c r="L980" s="58">
        <v>108665</v>
      </c>
      <c r="M980" s="58">
        <v>0</v>
      </c>
      <c r="N980" t="s">
        <v>104</v>
      </c>
    </row>
    <row r="981" spans="1:14" x14ac:dyDescent="0.25">
      <c r="A981">
        <v>2014</v>
      </c>
      <c r="B981">
        <v>8</v>
      </c>
      <c r="C981" t="s">
        <v>158</v>
      </c>
      <c r="D981" t="s">
        <v>158</v>
      </c>
      <c r="E981">
        <v>0</v>
      </c>
      <c r="F981" t="s">
        <v>122</v>
      </c>
      <c r="G981" t="s">
        <v>145</v>
      </c>
      <c r="H981">
        <v>483</v>
      </c>
      <c r="I981" t="s">
        <v>143</v>
      </c>
      <c r="J981" t="s">
        <v>143</v>
      </c>
      <c r="K981" s="58">
        <v>1178</v>
      </c>
      <c r="L981" s="58">
        <v>340560</v>
      </c>
      <c r="M981">
        <v>0</v>
      </c>
      <c r="N981" t="s">
        <v>104</v>
      </c>
    </row>
    <row r="982" spans="1:14" x14ac:dyDescent="0.25">
      <c r="A982">
        <v>2014</v>
      </c>
      <c r="B982">
        <v>8</v>
      </c>
      <c r="C982" t="s">
        <v>200</v>
      </c>
      <c r="D982" t="s">
        <v>154</v>
      </c>
      <c r="E982" s="58">
        <v>1081</v>
      </c>
      <c r="F982" t="s">
        <v>111</v>
      </c>
      <c r="G982" t="s">
        <v>151</v>
      </c>
      <c r="H982">
        <v>619</v>
      </c>
      <c r="I982" t="s">
        <v>201</v>
      </c>
      <c r="J982" t="s">
        <v>155</v>
      </c>
      <c r="K982" s="58">
        <v>1079</v>
      </c>
      <c r="L982" s="58">
        <v>216755</v>
      </c>
      <c r="M982">
        <v>0</v>
      </c>
      <c r="N982" t="s">
        <v>104</v>
      </c>
    </row>
    <row r="983" spans="1:14" x14ac:dyDescent="0.25">
      <c r="A983">
        <v>2014</v>
      </c>
      <c r="B983">
        <v>8</v>
      </c>
      <c r="C983" t="s">
        <v>191</v>
      </c>
      <c r="D983" t="s">
        <v>147</v>
      </c>
      <c r="E983" s="58">
        <v>1448</v>
      </c>
      <c r="F983" t="s">
        <v>105</v>
      </c>
      <c r="G983" t="s">
        <v>148</v>
      </c>
      <c r="H983">
        <v>617</v>
      </c>
      <c r="I983" t="s">
        <v>192</v>
      </c>
      <c r="J983" t="s">
        <v>143</v>
      </c>
      <c r="K983" s="58">
        <v>36090</v>
      </c>
      <c r="L983" s="58">
        <v>5912495</v>
      </c>
      <c r="M983" s="58">
        <v>0</v>
      </c>
      <c r="N983" t="s">
        <v>104</v>
      </c>
    </row>
    <row r="984" spans="1:14" x14ac:dyDescent="0.25">
      <c r="A984">
        <v>2014</v>
      </c>
      <c r="B984">
        <v>8</v>
      </c>
      <c r="C984" t="s">
        <v>191</v>
      </c>
      <c r="D984" t="s">
        <v>147</v>
      </c>
      <c r="E984" s="58">
        <v>1448</v>
      </c>
      <c r="F984" t="s">
        <v>105</v>
      </c>
      <c r="G984" t="s">
        <v>150</v>
      </c>
      <c r="H984">
        <v>617</v>
      </c>
      <c r="I984" t="s">
        <v>192</v>
      </c>
      <c r="J984" t="s">
        <v>143</v>
      </c>
      <c r="K984" s="58">
        <v>844</v>
      </c>
      <c r="L984" s="58">
        <v>165600</v>
      </c>
      <c r="M984" s="58">
        <v>0</v>
      </c>
      <c r="N984" t="s">
        <v>104</v>
      </c>
    </row>
    <row r="985" spans="1:14" x14ac:dyDescent="0.25">
      <c r="A985">
        <v>2014</v>
      </c>
      <c r="B985">
        <v>8</v>
      </c>
      <c r="C985" t="s">
        <v>191</v>
      </c>
      <c r="D985" t="s">
        <v>313</v>
      </c>
      <c r="E985">
        <v>93</v>
      </c>
      <c r="F985" t="s">
        <v>105</v>
      </c>
      <c r="G985" t="s">
        <v>148</v>
      </c>
      <c r="H985">
        <v>617</v>
      </c>
      <c r="I985" t="s">
        <v>192</v>
      </c>
      <c r="J985" t="s">
        <v>192</v>
      </c>
      <c r="K985">
        <v>52</v>
      </c>
      <c r="L985" s="58">
        <v>34485</v>
      </c>
      <c r="M985" s="58">
        <v>0</v>
      </c>
      <c r="N985" t="s">
        <v>104</v>
      </c>
    </row>
    <row r="986" spans="1:14" x14ac:dyDescent="0.25">
      <c r="A986">
        <v>2014</v>
      </c>
      <c r="B986">
        <v>8</v>
      </c>
      <c r="C986" t="s">
        <v>191</v>
      </c>
      <c r="D986" t="s">
        <v>213</v>
      </c>
      <c r="E986">
        <v>937</v>
      </c>
      <c r="F986" t="s">
        <v>105</v>
      </c>
      <c r="G986" t="s">
        <v>148</v>
      </c>
      <c r="H986">
        <v>617</v>
      </c>
      <c r="I986" t="s">
        <v>192</v>
      </c>
      <c r="J986" t="s">
        <v>180</v>
      </c>
      <c r="K986">
        <v>131</v>
      </c>
      <c r="L986" s="58">
        <v>34800</v>
      </c>
      <c r="M986">
        <v>0</v>
      </c>
      <c r="N986" t="s">
        <v>104</v>
      </c>
    </row>
    <row r="987" spans="1:14" x14ac:dyDescent="0.25">
      <c r="A987">
        <v>2014</v>
      </c>
      <c r="B987">
        <v>8</v>
      </c>
      <c r="C987" t="s">
        <v>191</v>
      </c>
      <c r="D987" t="s">
        <v>144</v>
      </c>
      <c r="E987" s="58">
        <v>1533</v>
      </c>
      <c r="F987" t="s">
        <v>105</v>
      </c>
      <c r="G987" t="s">
        <v>148</v>
      </c>
      <c r="H987">
        <v>617</v>
      </c>
      <c r="I987" t="s">
        <v>192</v>
      </c>
      <c r="J987" t="s">
        <v>143</v>
      </c>
      <c r="K987">
        <v>851</v>
      </c>
      <c r="L987" s="58">
        <v>140585</v>
      </c>
      <c r="M987" s="58">
        <v>0</v>
      </c>
      <c r="N987" t="s">
        <v>104</v>
      </c>
    </row>
    <row r="988" spans="1:14" x14ac:dyDescent="0.25">
      <c r="A988">
        <v>2014</v>
      </c>
      <c r="B988">
        <v>8</v>
      </c>
      <c r="C988" t="s">
        <v>191</v>
      </c>
      <c r="D988" t="s">
        <v>233</v>
      </c>
      <c r="E988">
        <v>224</v>
      </c>
      <c r="F988" t="s">
        <v>105</v>
      </c>
      <c r="G988" t="s">
        <v>148</v>
      </c>
      <c r="H988">
        <v>617</v>
      </c>
      <c r="I988" t="s">
        <v>192</v>
      </c>
      <c r="J988" t="s">
        <v>192</v>
      </c>
      <c r="K988" s="58">
        <v>3925</v>
      </c>
      <c r="L988" s="58">
        <v>2462510</v>
      </c>
      <c r="M988" s="58">
        <v>0</v>
      </c>
      <c r="N988" t="s">
        <v>104</v>
      </c>
    </row>
    <row r="989" spans="1:14" x14ac:dyDescent="0.25">
      <c r="A989">
        <v>2014</v>
      </c>
      <c r="B989">
        <v>8</v>
      </c>
      <c r="C989" t="s">
        <v>191</v>
      </c>
      <c r="D989" t="s">
        <v>174</v>
      </c>
      <c r="E989">
        <v>909</v>
      </c>
      <c r="F989" t="s">
        <v>105</v>
      </c>
      <c r="G989" t="s">
        <v>148</v>
      </c>
      <c r="H989">
        <v>617</v>
      </c>
      <c r="I989" t="s">
        <v>192</v>
      </c>
      <c r="J989" t="s">
        <v>143</v>
      </c>
      <c r="K989" s="58">
        <v>17788</v>
      </c>
      <c r="L989" s="58">
        <v>4225038</v>
      </c>
      <c r="M989" s="58">
        <v>27145</v>
      </c>
      <c r="N989" t="s">
        <v>104</v>
      </c>
    </row>
    <row r="990" spans="1:14" x14ac:dyDescent="0.25">
      <c r="A990">
        <v>2014</v>
      </c>
      <c r="B990">
        <v>8</v>
      </c>
      <c r="C990" t="s">
        <v>191</v>
      </c>
      <c r="D990" t="s">
        <v>239</v>
      </c>
      <c r="E990">
        <v>680</v>
      </c>
      <c r="F990" t="s">
        <v>105</v>
      </c>
      <c r="G990" t="s">
        <v>148</v>
      </c>
      <c r="H990">
        <v>617</v>
      </c>
      <c r="I990" t="s">
        <v>192</v>
      </c>
      <c r="J990" t="s">
        <v>143</v>
      </c>
      <c r="K990" s="58">
        <v>11956</v>
      </c>
      <c r="L990" s="58">
        <v>3579979</v>
      </c>
      <c r="M990" s="58">
        <v>11681</v>
      </c>
      <c r="N990" t="s">
        <v>104</v>
      </c>
    </row>
    <row r="991" spans="1:14" x14ac:dyDescent="0.25">
      <c r="A991">
        <v>2014</v>
      </c>
      <c r="B991">
        <v>8</v>
      </c>
      <c r="C991" t="s">
        <v>191</v>
      </c>
      <c r="D991" t="s">
        <v>239</v>
      </c>
      <c r="E991">
        <v>680</v>
      </c>
      <c r="F991" t="s">
        <v>105</v>
      </c>
      <c r="G991" t="s">
        <v>150</v>
      </c>
      <c r="H991">
        <v>617</v>
      </c>
      <c r="I991" t="s">
        <v>192</v>
      </c>
      <c r="J991" t="s">
        <v>143</v>
      </c>
      <c r="K991" s="58">
        <v>2607</v>
      </c>
      <c r="L991" s="58">
        <v>910800</v>
      </c>
      <c r="M991" s="58">
        <v>417840</v>
      </c>
      <c r="N991" t="s">
        <v>104</v>
      </c>
    </row>
    <row r="992" spans="1:14" x14ac:dyDescent="0.25">
      <c r="A992">
        <v>2014</v>
      </c>
      <c r="B992">
        <v>8</v>
      </c>
      <c r="C992" t="s">
        <v>191</v>
      </c>
      <c r="D992" t="s">
        <v>179</v>
      </c>
      <c r="E992">
        <v>954</v>
      </c>
      <c r="F992" t="s">
        <v>105</v>
      </c>
      <c r="G992" t="s">
        <v>148</v>
      </c>
      <c r="H992">
        <v>617</v>
      </c>
      <c r="I992" t="s">
        <v>192</v>
      </c>
      <c r="J992" t="s">
        <v>180</v>
      </c>
      <c r="K992" s="58">
        <v>9231</v>
      </c>
      <c r="L992" s="58">
        <v>2040115</v>
      </c>
      <c r="M992">
        <v>0</v>
      </c>
      <c r="N992" t="s">
        <v>104</v>
      </c>
    </row>
    <row r="993" spans="1:14" x14ac:dyDescent="0.25">
      <c r="A993">
        <v>2014</v>
      </c>
      <c r="B993">
        <v>8</v>
      </c>
      <c r="C993" t="s">
        <v>191</v>
      </c>
      <c r="D993" t="s">
        <v>236</v>
      </c>
      <c r="E993">
        <v>671</v>
      </c>
      <c r="F993" t="s">
        <v>105</v>
      </c>
      <c r="G993" t="s">
        <v>148</v>
      </c>
      <c r="H993">
        <v>617</v>
      </c>
      <c r="I993" t="s">
        <v>192</v>
      </c>
      <c r="J993" t="s">
        <v>180</v>
      </c>
      <c r="K993">
        <v>822</v>
      </c>
      <c r="L993" s="58">
        <v>246755</v>
      </c>
      <c r="M993">
        <v>0</v>
      </c>
      <c r="N993" t="s">
        <v>104</v>
      </c>
    </row>
    <row r="994" spans="1:14" x14ac:dyDescent="0.25">
      <c r="A994">
        <v>2014</v>
      </c>
      <c r="B994">
        <v>8</v>
      </c>
      <c r="C994" t="s">
        <v>191</v>
      </c>
      <c r="D994" t="s">
        <v>247</v>
      </c>
      <c r="E994">
        <v>956</v>
      </c>
      <c r="F994" t="s">
        <v>105</v>
      </c>
      <c r="G994" t="s">
        <v>148</v>
      </c>
      <c r="H994">
        <v>617</v>
      </c>
      <c r="I994" t="s">
        <v>192</v>
      </c>
      <c r="J994" t="s">
        <v>180</v>
      </c>
      <c r="K994" s="58">
        <v>4919</v>
      </c>
      <c r="L994" s="58">
        <v>1163365</v>
      </c>
      <c r="M994" s="58">
        <v>0</v>
      </c>
      <c r="N994" t="s">
        <v>104</v>
      </c>
    </row>
    <row r="995" spans="1:14" x14ac:dyDescent="0.25">
      <c r="A995">
        <v>2014</v>
      </c>
      <c r="B995">
        <v>8</v>
      </c>
      <c r="C995" t="s">
        <v>191</v>
      </c>
      <c r="D995" t="s">
        <v>184</v>
      </c>
      <c r="E995">
        <v>129</v>
      </c>
      <c r="F995" t="s">
        <v>105</v>
      </c>
      <c r="G995" t="s">
        <v>148</v>
      </c>
      <c r="H995">
        <v>617</v>
      </c>
      <c r="I995" t="s">
        <v>192</v>
      </c>
      <c r="J995" t="s">
        <v>185</v>
      </c>
      <c r="K995" s="58">
        <v>894</v>
      </c>
      <c r="L995" s="58">
        <v>669695</v>
      </c>
      <c r="M995" s="58">
        <v>0</v>
      </c>
      <c r="N995" t="s">
        <v>104</v>
      </c>
    </row>
    <row r="996" spans="1:14" x14ac:dyDescent="0.25">
      <c r="A996">
        <v>2014</v>
      </c>
      <c r="B996">
        <v>8</v>
      </c>
      <c r="C996" t="s">
        <v>191</v>
      </c>
      <c r="D996" t="s">
        <v>186</v>
      </c>
      <c r="E996" s="58">
        <v>1107</v>
      </c>
      <c r="F996" t="s">
        <v>105</v>
      </c>
      <c r="G996" t="s">
        <v>148</v>
      </c>
      <c r="H996">
        <v>617</v>
      </c>
      <c r="I996" t="s">
        <v>192</v>
      </c>
      <c r="J996" t="s">
        <v>187</v>
      </c>
      <c r="K996">
        <v>192</v>
      </c>
      <c r="L996" s="58">
        <v>35285</v>
      </c>
      <c r="M996">
        <v>0</v>
      </c>
      <c r="N996" t="s">
        <v>104</v>
      </c>
    </row>
    <row r="997" spans="1:14" x14ac:dyDescent="0.25">
      <c r="A997">
        <v>2014</v>
      </c>
      <c r="B997">
        <v>8</v>
      </c>
      <c r="C997" t="s">
        <v>191</v>
      </c>
      <c r="D997" t="s">
        <v>248</v>
      </c>
      <c r="E997">
        <v>987</v>
      </c>
      <c r="F997" t="s">
        <v>105</v>
      </c>
      <c r="G997" t="s">
        <v>148</v>
      </c>
      <c r="H997">
        <v>617</v>
      </c>
      <c r="I997" t="s">
        <v>192</v>
      </c>
      <c r="J997" t="s">
        <v>180</v>
      </c>
      <c r="K997">
        <v>157</v>
      </c>
      <c r="L997" s="58">
        <v>34285</v>
      </c>
      <c r="M997">
        <v>0</v>
      </c>
      <c r="N997" t="s">
        <v>104</v>
      </c>
    </row>
    <row r="998" spans="1:14" x14ac:dyDescent="0.25">
      <c r="A998">
        <v>2014</v>
      </c>
      <c r="B998">
        <v>8</v>
      </c>
      <c r="C998" t="s">
        <v>191</v>
      </c>
      <c r="D998" t="s">
        <v>209</v>
      </c>
      <c r="E998" s="58">
        <v>1050</v>
      </c>
      <c r="F998" t="s">
        <v>105</v>
      </c>
      <c r="G998" t="s">
        <v>148</v>
      </c>
      <c r="H998">
        <v>617</v>
      </c>
      <c r="I998" t="s">
        <v>192</v>
      </c>
      <c r="J998" t="s">
        <v>180</v>
      </c>
      <c r="K998" s="58">
        <v>6068</v>
      </c>
      <c r="L998" s="58">
        <v>1333390</v>
      </c>
      <c r="M998" s="58">
        <v>0</v>
      </c>
      <c r="N998" t="s">
        <v>104</v>
      </c>
    </row>
    <row r="999" spans="1:14" x14ac:dyDescent="0.25">
      <c r="A999">
        <v>2014</v>
      </c>
      <c r="B999">
        <v>8</v>
      </c>
      <c r="C999" t="s">
        <v>191</v>
      </c>
      <c r="D999" t="s">
        <v>250</v>
      </c>
      <c r="E999">
        <v>679</v>
      </c>
      <c r="F999" t="s">
        <v>105</v>
      </c>
      <c r="G999" t="s">
        <v>148</v>
      </c>
      <c r="H999">
        <v>617</v>
      </c>
      <c r="I999" t="s">
        <v>192</v>
      </c>
      <c r="J999" t="s">
        <v>180</v>
      </c>
      <c r="K999" s="58">
        <v>16212</v>
      </c>
      <c r="L999" s="58">
        <v>4577500</v>
      </c>
      <c r="M999">
        <v>0</v>
      </c>
      <c r="N999" t="s">
        <v>104</v>
      </c>
    </row>
    <row r="1000" spans="1:14" x14ac:dyDescent="0.25">
      <c r="A1000">
        <v>2014</v>
      </c>
      <c r="B1000">
        <v>8</v>
      </c>
      <c r="C1000" t="s">
        <v>191</v>
      </c>
      <c r="D1000" t="s">
        <v>194</v>
      </c>
      <c r="E1000">
        <v>861</v>
      </c>
      <c r="F1000" t="s">
        <v>105</v>
      </c>
      <c r="G1000" t="s">
        <v>148</v>
      </c>
      <c r="H1000">
        <v>617</v>
      </c>
      <c r="I1000" t="s">
        <v>192</v>
      </c>
      <c r="J1000" t="s">
        <v>143</v>
      </c>
      <c r="K1000" s="58">
        <v>1944</v>
      </c>
      <c r="L1000" s="58">
        <v>492255</v>
      </c>
      <c r="M1000" s="58">
        <v>551</v>
      </c>
      <c r="N1000" t="s">
        <v>104</v>
      </c>
    </row>
    <row r="1001" spans="1:14" x14ac:dyDescent="0.25">
      <c r="A1001">
        <v>2014</v>
      </c>
      <c r="B1001">
        <v>8</v>
      </c>
      <c r="C1001" t="s">
        <v>191</v>
      </c>
      <c r="D1001" t="s">
        <v>208</v>
      </c>
      <c r="E1001">
        <v>697</v>
      </c>
      <c r="F1001" t="s">
        <v>105</v>
      </c>
      <c r="G1001" t="s">
        <v>148</v>
      </c>
      <c r="H1001">
        <v>617</v>
      </c>
      <c r="I1001" t="s">
        <v>192</v>
      </c>
      <c r="J1001" t="s">
        <v>180</v>
      </c>
      <c r="K1001" s="58">
        <v>4459</v>
      </c>
      <c r="L1001" s="58">
        <v>1298405</v>
      </c>
      <c r="M1001" s="58">
        <v>0</v>
      </c>
      <c r="N1001" t="s">
        <v>104</v>
      </c>
    </row>
    <row r="1002" spans="1:14" x14ac:dyDescent="0.25">
      <c r="A1002">
        <v>2014</v>
      </c>
      <c r="B1002">
        <v>8</v>
      </c>
      <c r="C1002" t="s">
        <v>191</v>
      </c>
      <c r="D1002" t="s">
        <v>246</v>
      </c>
      <c r="E1002">
        <v>605</v>
      </c>
      <c r="F1002" t="s">
        <v>105</v>
      </c>
      <c r="G1002" t="s">
        <v>148</v>
      </c>
      <c r="H1002">
        <v>617</v>
      </c>
      <c r="I1002" t="s">
        <v>192</v>
      </c>
      <c r="J1002" t="s">
        <v>180</v>
      </c>
      <c r="K1002" s="58">
        <v>2556</v>
      </c>
      <c r="L1002" s="58">
        <v>845795</v>
      </c>
      <c r="M1002" s="58">
        <v>0</v>
      </c>
      <c r="N1002" t="s">
        <v>104</v>
      </c>
    </row>
    <row r="1003" spans="1:14" x14ac:dyDescent="0.25">
      <c r="A1003">
        <v>2014</v>
      </c>
      <c r="B1003">
        <v>8</v>
      </c>
      <c r="C1003" t="s">
        <v>191</v>
      </c>
      <c r="D1003" t="s">
        <v>251</v>
      </c>
      <c r="E1003">
        <v>978</v>
      </c>
      <c r="F1003" t="s">
        <v>105</v>
      </c>
      <c r="G1003" t="s">
        <v>148</v>
      </c>
      <c r="H1003">
        <v>617</v>
      </c>
      <c r="I1003" t="s">
        <v>192</v>
      </c>
      <c r="J1003" t="s">
        <v>180</v>
      </c>
      <c r="K1003" s="58">
        <v>307</v>
      </c>
      <c r="L1003" s="58">
        <v>70400</v>
      </c>
      <c r="M1003" s="58">
        <v>0</v>
      </c>
      <c r="N1003" t="s">
        <v>104</v>
      </c>
    </row>
    <row r="1004" spans="1:14" x14ac:dyDescent="0.25">
      <c r="A1004">
        <v>2014</v>
      </c>
      <c r="B1004">
        <v>8</v>
      </c>
      <c r="C1004" t="s">
        <v>250</v>
      </c>
      <c r="D1004" t="s">
        <v>184</v>
      </c>
      <c r="E1004">
        <v>550</v>
      </c>
      <c r="F1004" t="s">
        <v>105</v>
      </c>
      <c r="G1004" t="s">
        <v>148</v>
      </c>
      <c r="H1004">
        <v>617</v>
      </c>
      <c r="I1004" t="s">
        <v>180</v>
      </c>
      <c r="J1004" t="s">
        <v>185</v>
      </c>
      <c r="K1004" s="58">
        <v>4412</v>
      </c>
      <c r="L1004" s="58">
        <v>1586360</v>
      </c>
      <c r="M1004">
        <v>0</v>
      </c>
      <c r="N1004" t="s">
        <v>104</v>
      </c>
    </row>
    <row r="1005" spans="1:14" x14ac:dyDescent="0.25">
      <c r="A1005">
        <v>2014</v>
      </c>
      <c r="B1005">
        <v>8</v>
      </c>
      <c r="C1005" t="s">
        <v>250</v>
      </c>
      <c r="D1005" t="s">
        <v>248</v>
      </c>
      <c r="E1005">
        <v>421</v>
      </c>
      <c r="F1005" t="s">
        <v>105</v>
      </c>
      <c r="G1005" t="s">
        <v>148</v>
      </c>
      <c r="H1005">
        <v>617</v>
      </c>
      <c r="I1005" t="s">
        <v>180</v>
      </c>
      <c r="J1005" t="s">
        <v>180</v>
      </c>
      <c r="K1005" s="58">
        <v>3532</v>
      </c>
      <c r="L1005" s="58">
        <v>1404505</v>
      </c>
      <c r="M1005">
        <v>0</v>
      </c>
      <c r="N1005" t="s">
        <v>104</v>
      </c>
    </row>
    <row r="1006" spans="1:14" x14ac:dyDescent="0.25">
      <c r="A1006">
        <v>2014</v>
      </c>
      <c r="B1006">
        <v>8</v>
      </c>
      <c r="C1006" t="s">
        <v>250</v>
      </c>
      <c r="D1006" t="s">
        <v>191</v>
      </c>
      <c r="E1006">
        <v>679</v>
      </c>
      <c r="F1006" t="s">
        <v>105</v>
      </c>
      <c r="G1006" t="s">
        <v>148</v>
      </c>
      <c r="H1006">
        <v>617</v>
      </c>
      <c r="I1006" t="s">
        <v>180</v>
      </c>
      <c r="J1006" t="s">
        <v>192</v>
      </c>
      <c r="K1006" s="58">
        <v>15354</v>
      </c>
      <c r="L1006" s="58">
        <v>4467355</v>
      </c>
      <c r="M1006" s="58">
        <v>0</v>
      </c>
      <c r="N1006" t="s">
        <v>104</v>
      </c>
    </row>
    <row r="1007" spans="1:14" x14ac:dyDescent="0.25">
      <c r="A1007">
        <v>2014</v>
      </c>
      <c r="B1007">
        <v>8</v>
      </c>
      <c r="C1007" t="s">
        <v>250</v>
      </c>
      <c r="D1007" t="s">
        <v>252</v>
      </c>
      <c r="E1007">
        <v>599</v>
      </c>
      <c r="F1007" t="s">
        <v>105</v>
      </c>
      <c r="G1007" t="s">
        <v>148</v>
      </c>
      <c r="H1007">
        <v>617</v>
      </c>
      <c r="I1007" t="s">
        <v>180</v>
      </c>
      <c r="J1007" t="s">
        <v>253</v>
      </c>
      <c r="K1007" s="58">
        <v>2219</v>
      </c>
      <c r="L1007" s="58">
        <v>738310</v>
      </c>
      <c r="M1007" s="58">
        <v>0</v>
      </c>
      <c r="N1007" t="s">
        <v>104</v>
      </c>
    </row>
    <row r="1008" spans="1:14" x14ac:dyDescent="0.25">
      <c r="A1008">
        <v>2014</v>
      </c>
      <c r="B1008">
        <v>8</v>
      </c>
      <c r="C1008" t="s">
        <v>193</v>
      </c>
      <c r="D1008" t="s">
        <v>144</v>
      </c>
      <c r="E1008">
        <v>300</v>
      </c>
      <c r="F1008" t="s">
        <v>110</v>
      </c>
      <c r="G1008" t="s">
        <v>151</v>
      </c>
      <c r="H1008">
        <v>556</v>
      </c>
      <c r="I1008" t="s">
        <v>143</v>
      </c>
      <c r="J1008" t="s">
        <v>143</v>
      </c>
      <c r="K1008" s="58">
        <v>60</v>
      </c>
      <c r="L1008" s="58">
        <v>47000</v>
      </c>
      <c r="M1008" s="58">
        <v>0</v>
      </c>
      <c r="N1008" t="s">
        <v>104</v>
      </c>
    </row>
    <row r="1009" spans="1:14" x14ac:dyDescent="0.25">
      <c r="A1009">
        <v>2014</v>
      </c>
      <c r="B1009">
        <v>8</v>
      </c>
      <c r="C1009" t="s">
        <v>194</v>
      </c>
      <c r="D1009" t="s">
        <v>147</v>
      </c>
      <c r="E1009">
        <v>592</v>
      </c>
      <c r="F1009" t="s">
        <v>105</v>
      </c>
      <c r="G1009" t="s">
        <v>148</v>
      </c>
      <c r="H1009">
        <v>617</v>
      </c>
      <c r="I1009" t="s">
        <v>143</v>
      </c>
      <c r="J1009" t="s">
        <v>143</v>
      </c>
      <c r="K1009">
        <v>99</v>
      </c>
      <c r="L1009" s="58">
        <v>35185</v>
      </c>
      <c r="M1009">
        <v>0</v>
      </c>
      <c r="N1009" t="s">
        <v>104</v>
      </c>
    </row>
    <row r="1010" spans="1:14" x14ac:dyDescent="0.25">
      <c r="A1010">
        <v>2014</v>
      </c>
      <c r="B1010">
        <v>8</v>
      </c>
      <c r="C1010" t="s">
        <v>194</v>
      </c>
      <c r="D1010" t="s">
        <v>174</v>
      </c>
      <c r="E1010">
        <v>95</v>
      </c>
      <c r="F1010" t="s">
        <v>105</v>
      </c>
      <c r="G1010" t="s">
        <v>148</v>
      </c>
      <c r="H1010">
        <v>617</v>
      </c>
      <c r="I1010" t="s">
        <v>143</v>
      </c>
      <c r="J1010" t="s">
        <v>143</v>
      </c>
      <c r="K1010" s="58">
        <v>1571</v>
      </c>
      <c r="L1010" s="58">
        <v>1476530</v>
      </c>
      <c r="M1010" s="58">
        <v>4938</v>
      </c>
      <c r="N1010" t="s">
        <v>104</v>
      </c>
    </row>
    <row r="1011" spans="1:14" x14ac:dyDescent="0.25">
      <c r="A1011">
        <v>2014</v>
      </c>
      <c r="B1011">
        <v>8</v>
      </c>
      <c r="C1011" t="s">
        <v>194</v>
      </c>
      <c r="D1011" t="s">
        <v>174</v>
      </c>
      <c r="E1011">
        <v>95</v>
      </c>
      <c r="F1011" t="s">
        <v>105</v>
      </c>
      <c r="G1011" t="s">
        <v>150</v>
      </c>
      <c r="H1011">
        <v>617</v>
      </c>
      <c r="I1011" t="s">
        <v>143</v>
      </c>
      <c r="J1011" t="s">
        <v>143</v>
      </c>
      <c r="K1011" s="58">
        <v>738</v>
      </c>
      <c r="L1011" s="58">
        <v>869400</v>
      </c>
      <c r="M1011" s="58">
        <v>209772</v>
      </c>
      <c r="N1011" t="s">
        <v>104</v>
      </c>
    </row>
    <row r="1012" spans="1:14" x14ac:dyDescent="0.25">
      <c r="A1012">
        <v>2014</v>
      </c>
      <c r="B1012">
        <v>8</v>
      </c>
      <c r="C1012" t="s">
        <v>194</v>
      </c>
      <c r="D1012" t="s">
        <v>239</v>
      </c>
      <c r="E1012">
        <v>183</v>
      </c>
      <c r="F1012" t="s">
        <v>105</v>
      </c>
      <c r="G1012" t="s">
        <v>148</v>
      </c>
      <c r="H1012">
        <v>617</v>
      </c>
      <c r="I1012" t="s">
        <v>143</v>
      </c>
      <c r="J1012" t="s">
        <v>143</v>
      </c>
      <c r="K1012" s="58">
        <v>1394</v>
      </c>
      <c r="L1012" s="58">
        <v>1018390</v>
      </c>
      <c r="M1012" s="58">
        <v>583</v>
      </c>
      <c r="N1012" t="s">
        <v>104</v>
      </c>
    </row>
    <row r="1013" spans="1:14" x14ac:dyDescent="0.25">
      <c r="A1013">
        <v>2014</v>
      </c>
      <c r="B1013">
        <v>8</v>
      </c>
      <c r="C1013" t="s">
        <v>194</v>
      </c>
      <c r="D1013" t="s">
        <v>191</v>
      </c>
      <c r="E1013">
        <v>861</v>
      </c>
      <c r="F1013" t="s">
        <v>105</v>
      </c>
      <c r="G1013" t="s">
        <v>148</v>
      </c>
      <c r="H1013">
        <v>617</v>
      </c>
      <c r="I1013" t="s">
        <v>143</v>
      </c>
      <c r="J1013" t="s">
        <v>192</v>
      </c>
      <c r="K1013" s="58">
        <v>5377</v>
      </c>
      <c r="L1013" s="58">
        <v>1475160</v>
      </c>
      <c r="M1013" s="58">
        <v>0</v>
      </c>
      <c r="N1013" t="s">
        <v>104</v>
      </c>
    </row>
    <row r="1014" spans="1:14" x14ac:dyDescent="0.25">
      <c r="A1014">
        <v>2014</v>
      </c>
      <c r="B1014">
        <v>8</v>
      </c>
      <c r="C1014" t="s">
        <v>194</v>
      </c>
      <c r="D1014" t="s">
        <v>191</v>
      </c>
      <c r="E1014">
        <v>861</v>
      </c>
      <c r="F1014" t="s">
        <v>105</v>
      </c>
      <c r="G1014" t="s">
        <v>150</v>
      </c>
      <c r="H1014">
        <v>617</v>
      </c>
      <c r="I1014" t="s">
        <v>143</v>
      </c>
      <c r="J1014" t="s">
        <v>192</v>
      </c>
      <c r="K1014" s="58">
        <v>336</v>
      </c>
      <c r="L1014" s="58">
        <v>82800</v>
      </c>
      <c r="M1014" s="58">
        <v>5935</v>
      </c>
      <c r="N1014" t="s">
        <v>104</v>
      </c>
    </row>
    <row r="1015" spans="1:14" x14ac:dyDescent="0.25">
      <c r="A1015">
        <v>2014</v>
      </c>
      <c r="B1015">
        <v>8</v>
      </c>
      <c r="C1015" t="s">
        <v>208</v>
      </c>
      <c r="D1015" t="s">
        <v>184</v>
      </c>
      <c r="E1015">
        <v>569</v>
      </c>
      <c r="F1015" t="s">
        <v>105</v>
      </c>
      <c r="G1015" t="s">
        <v>148</v>
      </c>
      <c r="H1015">
        <v>617</v>
      </c>
      <c r="I1015" t="s">
        <v>180</v>
      </c>
      <c r="J1015" t="s">
        <v>185</v>
      </c>
      <c r="K1015" s="58">
        <v>194</v>
      </c>
      <c r="L1015" s="58">
        <v>69885</v>
      </c>
      <c r="M1015" s="58">
        <v>0</v>
      </c>
      <c r="N1015" t="s">
        <v>104</v>
      </c>
    </row>
    <row r="1016" spans="1:14" x14ac:dyDescent="0.25">
      <c r="A1016">
        <v>2014</v>
      </c>
      <c r="B1016">
        <v>8</v>
      </c>
      <c r="C1016" t="s">
        <v>208</v>
      </c>
      <c r="D1016" t="s">
        <v>191</v>
      </c>
      <c r="E1016">
        <v>697</v>
      </c>
      <c r="F1016" t="s">
        <v>105</v>
      </c>
      <c r="G1016" t="s">
        <v>148</v>
      </c>
      <c r="H1016">
        <v>617</v>
      </c>
      <c r="I1016" t="s">
        <v>180</v>
      </c>
      <c r="J1016" t="s">
        <v>192</v>
      </c>
      <c r="K1016" s="58">
        <v>3479</v>
      </c>
      <c r="L1016" s="58">
        <v>1019365</v>
      </c>
      <c r="M1016" s="58">
        <v>0</v>
      </c>
      <c r="N1016" t="s">
        <v>104</v>
      </c>
    </row>
    <row r="1017" spans="1:14" x14ac:dyDescent="0.25">
      <c r="A1017">
        <v>2014</v>
      </c>
      <c r="B1017">
        <v>8</v>
      </c>
      <c r="C1017" t="s">
        <v>208</v>
      </c>
      <c r="D1017" t="s">
        <v>252</v>
      </c>
      <c r="E1017">
        <v>584</v>
      </c>
      <c r="F1017" t="s">
        <v>105</v>
      </c>
      <c r="G1017" t="s">
        <v>148</v>
      </c>
      <c r="H1017">
        <v>617</v>
      </c>
      <c r="I1017" t="s">
        <v>180</v>
      </c>
      <c r="J1017" t="s">
        <v>253</v>
      </c>
      <c r="K1017" s="58">
        <v>816</v>
      </c>
      <c r="L1017" s="58">
        <v>279040</v>
      </c>
      <c r="M1017" s="58">
        <v>0</v>
      </c>
      <c r="N1017" t="s">
        <v>104</v>
      </c>
    </row>
    <row r="1018" spans="1:14" x14ac:dyDescent="0.25">
      <c r="A1018">
        <v>2014</v>
      </c>
      <c r="B1018">
        <v>8</v>
      </c>
      <c r="C1018" t="s">
        <v>252</v>
      </c>
      <c r="D1018" t="s">
        <v>179</v>
      </c>
      <c r="E1018">
        <v>590</v>
      </c>
      <c r="F1018" t="s">
        <v>105</v>
      </c>
      <c r="G1018" t="s">
        <v>148</v>
      </c>
      <c r="H1018">
        <v>617</v>
      </c>
      <c r="I1018" t="s">
        <v>253</v>
      </c>
      <c r="J1018" t="s">
        <v>180</v>
      </c>
      <c r="K1018">
        <v>464</v>
      </c>
      <c r="L1018" s="58">
        <v>139985</v>
      </c>
      <c r="M1018" s="58">
        <v>0</v>
      </c>
      <c r="N1018" t="s">
        <v>104</v>
      </c>
    </row>
    <row r="1019" spans="1:14" x14ac:dyDescent="0.25">
      <c r="A1019">
        <v>2014</v>
      </c>
      <c r="B1019">
        <v>8</v>
      </c>
      <c r="C1019" t="s">
        <v>252</v>
      </c>
      <c r="D1019" t="s">
        <v>184</v>
      </c>
      <c r="E1019">
        <v>630</v>
      </c>
      <c r="F1019" t="s">
        <v>105</v>
      </c>
      <c r="G1019" t="s">
        <v>148</v>
      </c>
      <c r="H1019">
        <v>617</v>
      </c>
      <c r="I1019" t="s">
        <v>253</v>
      </c>
      <c r="J1019" t="s">
        <v>185</v>
      </c>
      <c r="K1019" s="58">
        <v>310</v>
      </c>
      <c r="L1019" s="58">
        <v>105970</v>
      </c>
      <c r="M1019" s="58">
        <v>0</v>
      </c>
      <c r="N1019" t="s">
        <v>104</v>
      </c>
    </row>
    <row r="1020" spans="1:14" x14ac:dyDescent="0.25">
      <c r="A1020">
        <v>2014</v>
      </c>
      <c r="B1020">
        <v>8</v>
      </c>
      <c r="C1020" t="s">
        <v>252</v>
      </c>
      <c r="D1020" t="s">
        <v>250</v>
      </c>
      <c r="E1020">
        <v>599</v>
      </c>
      <c r="F1020" t="s">
        <v>105</v>
      </c>
      <c r="G1020" t="s">
        <v>148</v>
      </c>
      <c r="H1020">
        <v>617</v>
      </c>
      <c r="I1020" t="s">
        <v>253</v>
      </c>
      <c r="J1020" t="s">
        <v>180</v>
      </c>
      <c r="K1020" s="58">
        <v>2889</v>
      </c>
      <c r="L1020" s="58">
        <v>877365</v>
      </c>
      <c r="M1020" s="58">
        <v>0</v>
      </c>
      <c r="N1020" t="s">
        <v>104</v>
      </c>
    </row>
    <row r="1021" spans="1:14" x14ac:dyDescent="0.25">
      <c r="A1021">
        <v>2014</v>
      </c>
      <c r="B1021">
        <v>8</v>
      </c>
      <c r="C1021" t="s">
        <v>243</v>
      </c>
      <c r="D1021" t="s">
        <v>154</v>
      </c>
      <c r="E1021" s="58">
        <v>165</v>
      </c>
      <c r="F1021" t="s">
        <v>111</v>
      </c>
      <c r="G1021" t="s">
        <v>151</v>
      </c>
      <c r="H1021">
        <v>619</v>
      </c>
      <c r="J1021" t="s">
        <v>155</v>
      </c>
      <c r="K1021" s="58">
        <v>350</v>
      </c>
      <c r="L1021" s="58">
        <v>247720</v>
      </c>
      <c r="M1021" s="58">
        <v>0</v>
      </c>
      <c r="N1021" t="s">
        <v>104</v>
      </c>
    </row>
    <row r="1022" spans="1:14" x14ac:dyDescent="0.25">
      <c r="A1022">
        <v>2014</v>
      </c>
      <c r="B1022">
        <v>8</v>
      </c>
      <c r="C1022" t="s">
        <v>246</v>
      </c>
      <c r="D1022" t="s">
        <v>191</v>
      </c>
      <c r="E1022" s="58">
        <v>605</v>
      </c>
      <c r="F1022" t="s">
        <v>105</v>
      </c>
      <c r="G1022" t="s">
        <v>148</v>
      </c>
      <c r="H1022">
        <v>617</v>
      </c>
      <c r="I1022" t="s">
        <v>180</v>
      </c>
      <c r="J1022" t="s">
        <v>192</v>
      </c>
      <c r="K1022" s="58">
        <v>2577</v>
      </c>
      <c r="L1022" s="58">
        <v>845795</v>
      </c>
      <c r="M1022">
        <v>0</v>
      </c>
      <c r="N1022" t="s">
        <v>104</v>
      </c>
    </row>
    <row r="1023" spans="1:14" x14ac:dyDescent="0.25">
      <c r="A1023">
        <v>2014</v>
      </c>
      <c r="B1023">
        <v>8</v>
      </c>
      <c r="C1023" t="s">
        <v>271</v>
      </c>
      <c r="D1023" t="s">
        <v>176</v>
      </c>
      <c r="E1023">
        <v>106</v>
      </c>
      <c r="F1023" t="s">
        <v>122</v>
      </c>
      <c r="G1023" t="s">
        <v>145</v>
      </c>
      <c r="H1023">
        <v>483</v>
      </c>
      <c r="I1023" t="s">
        <v>143</v>
      </c>
      <c r="J1023" t="s">
        <v>143</v>
      </c>
      <c r="K1023">
        <v>37</v>
      </c>
      <c r="L1023" s="58">
        <v>7740</v>
      </c>
      <c r="M1023">
        <v>0</v>
      </c>
      <c r="N1023" t="s">
        <v>104</v>
      </c>
    </row>
    <row r="1024" spans="1:14" x14ac:dyDescent="0.25">
      <c r="A1024">
        <v>2014</v>
      </c>
      <c r="B1024">
        <v>8</v>
      </c>
      <c r="C1024" t="s">
        <v>251</v>
      </c>
      <c r="D1024" t="s">
        <v>184</v>
      </c>
      <c r="E1024">
        <v>859</v>
      </c>
      <c r="F1024" t="s">
        <v>105</v>
      </c>
      <c r="G1024" t="s">
        <v>148</v>
      </c>
      <c r="H1024">
        <v>617</v>
      </c>
      <c r="I1024" t="s">
        <v>180</v>
      </c>
      <c r="J1024" t="s">
        <v>185</v>
      </c>
      <c r="K1024">
        <v>133</v>
      </c>
      <c r="L1024" s="58">
        <v>35285</v>
      </c>
      <c r="M1024">
        <v>0</v>
      </c>
      <c r="N1024" t="s">
        <v>104</v>
      </c>
    </row>
    <row r="1025" spans="1:14" x14ac:dyDescent="0.25">
      <c r="A1025">
        <v>2014</v>
      </c>
      <c r="B1025">
        <v>8</v>
      </c>
      <c r="C1025" t="s">
        <v>251</v>
      </c>
      <c r="D1025" t="s">
        <v>191</v>
      </c>
      <c r="E1025">
        <v>978</v>
      </c>
      <c r="F1025" t="s">
        <v>105</v>
      </c>
      <c r="G1025" t="s">
        <v>148</v>
      </c>
      <c r="H1025">
        <v>617</v>
      </c>
      <c r="I1025" t="s">
        <v>180</v>
      </c>
      <c r="J1025" t="s">
        <v>192</v>
      </c>
      <c r="K1025">
        <v>313</v>
      </c>
      <c r="L1025" s="58">
        <v>70400</v>
      </c>
      <c r="M1025">
        <v>0</v>
      </c>
      <c r="N1025" t="s">
        <v>104</v>
      </c>
    </row>
    <row r="1026" spans="1:14" x14ac:dyDescent="0.25">
      <c r="A1026">
        <v>2014</v>
      </c>
      <c r="B1026">
        <v>8</v>
      </c>
      <c r="C1026" t="s">
        <v>223</v>
      </c>
      <c r="D1026" t="s">
        <v>169</v>
      </c>
      <c r="E1026">
        <v>193</v>
      </c>
      <c r="F1026" t="s">
        <v>114</v>
      </c>
      <c r="G1026" t="s">
        <v>151</v>
      </c>
      <c r="H1026">
        <v>218</v>
      </c>
      <c r="I1026" t="s">
        <v>143</v>
      </c>
      <c r="J1026" t="s">
        <v>143</v>
      </c>
      <c r="K1026">
        <v>69</v>
      </c>
      <c r="L1026" s="58">
        <v>27000</v>
      </c>
      <c r="M1026">
        <v>0</v>
      </c>
      <c r="N1026" t="s">
        <v>104</v>
      </c>
    </row>
    <row r="1027" spans="1:14" x14ac:dyDescent="0.25">
      <c r="A1027">
        <v>2014</v>
      </c>
      <c r="B1027">
        <v>8</v>
      </c>
      <c r="C1027" t="s">
        <v>224</v>
      </c>
      <c r="D1027" t="s">
        <v>169</v>
      </c>
      <c r="E1027" s="58">
        <v>1462</v>
      </c>
      <c r="F1027" t="s">
        <v>110</v>
      </c>
      <c r="G1027" t="s">
        <v>170</v>
      </c>
      <c r="H1027">
        <v>556</v>
      </c>
      <c r="I1027" t="s">
        <v>143</v>
      </c>
      <c r="J1027" t="s">
        <v>143</v>
      </c>
      <c r="K1027">
        <v>822</v>
      </c>
      <c r="L1027" s="58">
        <v>141000</v>
      </c>
      <c r="M1027">
        <v>0</v>
      </c>
      <c r="N1027" t="s">
        <v>104</v>
      </c>
    </row>
    <row r="1028" spans="1:14" x14ac:dyDescent="0.25">
      <c r="A1028">
        <v>2014</v>
      </c>
      <c r="B1028">
        <v>8</v>
      </c>
      <c r="C1028" t="s">
        <v>321</v>
      </c>
      <c r="D1028" t="s">
        <v>154</v>
      </c>
      <c r="E1028" s="58">
        <v>808</v>
      </c>
      <c r="F1028" t="s">
        <v>111</v>
      </c>
      <c r="G1028" t="s">
        <v>151</v>
      </c>
      <c r="H1028">
        <v>619</v>
      </c>
      <c r="I1028" t="s">
        <v>205</v>
      </c>
      <c r="J1028" t="s">
        <v>155</v>
      </c>
      <c r="K1028" s="58">
        <v>240</v>
      </c>
      <c r="L1028" s="58">
        <v>61930</v>
      </c>
      <c r="M1028" s="58">
        <v>0</v>
      </c>
      <c r="N1028" t="s">
        <v>104</v>
      </c>
    </row>
    <row r="1029" spans="1:14" x14ac:dyDescent="0.25">
      <c r="A1029">
        <v>2014</v>
      </c>
      <c r="B1029">
        <v>8</v>
      </c>
      <c r="C1029" t="s">
        <v>225</v>
      </c>
      <c r="D1029" t="s">
        <v>223</v>
      </c>
      <c r="E1029" s="58">
        <v>125</v>
      </c>
      <c r="F1029" t="s">
        <v>114</v>
      </c>
      <c r="G1029" t="s">
        <v>151</v>
      </c>
      <c r="H1029">
        <v>218</v>
      </c>
      <c r="I1029" t="s">
        <v>143</v>
      </c>
      <c r="J1029" t="s">
        <v>143</v>
      </c>
      <c r="K1029">
        <v>106</v>
      </c>
      <c r="L1029" s="58">
        <v>27000</v>
      </c>
      <c r="M1029">
        <v>0</v>
      </c>
      <c r="N1029" t="s">
        <v>104</v>
      </c>
    </row>
    <row r="1030" spans="1:14" x14ac:dyDescent="0.25">
      <c r="A1030">
        <v>2014</v>
      </c>
      <c r="B1030">
        <v>8</v>
      </c>
      <c r="C1030" t="s">
        <v>226</v>
      </c>
      <c r="D1030" t="s">
        <v>245</v>
      </c>
      <c r="E1030">
        <v>235</v>
      </c>
      <c r="F1030" t="s">
        <v>114</v>
      </c>
      <c r="G1030" t="s">
        <v>170</v>
      </c>
      <c r="H1030">
        <v>218</v>
      </c>
      <c r="I1030" t="s">
        <v>143</v>
      </c>
      <c r="J1030" t="s">
        <v>143</v>
      </c>
      <c r="K1030" s="58">
        <v>75</v>
      </c>
      <c r="L1030" s="58">
        <v>27000</v>
      </c>
      <c r="M1030">
        <v>0</v>
      </c>
      <c r="N1030" t="s">
        <v>104</v>
      </c>
    </row>
    <row r="1031" spans="1:14" x14ac:dyDescent="0.25">
      <c r="A1031">
        <v>2014</v>
      </c>
      <c r="B1031">
        <v>8</v>
      </c>
      <c r="C1031" t="s">
        <v>226</v>
      </c>
      <c r="D1031" t="s">
        <v>245</v>
      </c>
      <c r="E1031">
        <v>235</v>
      </c>
      <c r="F1031" t="s">
        <v>110</v>
      </c>
      <c r="G1031" t="s">
        <v>170</v>
      </c>
      <c r="H1031">
        <v>556</v>
      </c>
      <c r="I1031" t="s">
        <v>143</v>
      </c>
      <c r="J1031" t="s">
        <v>143</v>
      </c>
      <c r="K1031">
        <v>60</v>
      </c>
      <c r="L1031" s="58">
        <v>47000</v>
      </c>
      <c r="M1031">
        <v>0</v>
      </c>
      <c r="N1031" t="s">
        <v>104</v>
      </c>
    </row>
    <row r="1032" spans="1:14" x14ac:dyDescent="0.25">
      <c r="A1032">
        <v>2014</v>
      </c>
      <c r="B1032">
        <v>8</v>
      </c>
      <c r="C1032" t="s">
        <v>195</v>
      </c>
      <c r="D1032" t="s">
        <v>160</v>
      </c>
      <c r="E1032">
        <v>137</v>
      </c>
      <c r="F1032" t="s">
        <v>114</v>
      </c>
      <c r="G1032" t="s">
        <v>150</v>
      </c>
      <c r="H1032">
        <v>218</v>
      </c>
      <c r="I1032" t="s">
        <v>143</v>
      </c>
      <c r="J1032" t="s">
        <v>143</v>
      </c>
      <c r="K1032">
        <v>48</v>
      </c>
      <c r="L1032" s="58">
        <v>27000</v>
      </c>
      <c r="M1032" s="58">
        <v>1406</v>
      </c>
      <c r="N1032" t="s">
        <v>104</v>
      </c>
    </row>
    <row r="1033" spans="1:14" x14ac:dyDescent="0.25">
      <c r="A1033">
        <v>2014</v>
      </c>
      <c r="B1033">
        <v>8</v>
      </c>
      <c r="C1033" t="s">
        <v>195</v>
      </c>
      <c r="D1033" t="s">
        <v>147</v>
      </c>
      <c r="E1033" s="58">
        <v>388</v>
      </c>
      <c r="F1033" t="s">
        <v>114</v>
      </c>
      <c r="G1033" t="s">
        <v>150</v>
      </c>
      <c r="H1033">
        <v>218</v>
      </c>
      <c r="I1033" t="s">
        <v>143</v>
      </c>
      <c r="J1033" t="s">
        <v>143</v>
      </c>
      <c r="K1033" s="58">
        <v>1479</v>
      </c>
      <c r="L1033" s="58">
        <v>351000</v>
      </c>
      <c r="M1033">
        <v>0</v>
      </c>
      <c r="N1033" t="s">
        <v>104</v>
      </c>
    </row>
    <row r="1034" spans="1:14" x14ac:dyDescent="0.25">
      <c r="A1034">
        <v>2014</v>
      </c>
      <c r="B1034">
        <v>8</v>
      </c>
      <c r="C1034" t="s">
        <v>195</v>
      </c>
      <c r="D1034" t="s">
        <v>147</v>
      </c>
      <c r="E1034">
        <v>388</v>
      </c>
      <c r="F1034" t="s">
        <v>114</v>
      </c>
      <c r="G1034" t="s">
        <v>151</v>
      </c>
      <c r="H1034">
        <v>218</v>
      </c>
      <c r="I1034" t="s">
        <v>143</v>
      </c>
      <c r="J1034" t="s">
        <v>143</v>
      </c>
      <c r="K1034">
        <v>234</v>
      </c>
      <c r="L1034" s="58">
        <v>54000</v>
      </c>
      <c r="M1034">
        <v>0</v>
      </c>
      <c r="N1034" t="s">
        <v>104</v>
      </c>
    </row>
    <row r="1035" spans="1:14" x14ac:dyDescent="0.25">
      <c r="A1035">
        <v>2014</v>
      </c>
      <c r="B1035">
        <v>8</v>
      </c>
      <c r="C1035" t="s">
        <v>195</v>
      </c>
      <c r="D1035" t="s">
        <v>147</v>
      </c>
      <c r="E1035">
        <v>388</v>
      </c>
      <c r="F1035" t="s">
        <v>110</v>
      </c>
      <c r="G1035" t="s">
        <v>151</v>
      </c>
      <c r="H1035">
        <v>556</v>
      </c>
      <c r="I1035" t="s">
        <v>143</v>
      </c>
      <c r="J1035" t="s">
        <v>143</v>
      </c>
      <c r="K1035">
        <v>810</v>
      </c>
      <c r="L1035" s="58">
        <v>423000</v>
      </c>
      <c r="M1035" s="58">
        <v>2407</v>
      </c>
      <c r="N1035" t="s">
        <v>104</v>
      </c>
    </row>
    <row r="1036" spans="1:14" x14ac:dyDescent="0.25">
      <c r="A1036">
        <v>2014</v>
      </c>
      <c r="B1036">
        <v>8</v>
      </c>
      <c r="C1036" t="s">
        <v>195</v>
      </c>
      <c r="D1036" t="s">
        <v>147</v>
      </c>
      <c r="E1036" s="58">
        <v>388</v>
      </c>
      <c r="F1036" t="s">
        <v>122</v>
      </c>
      <c r="G1036" t="s">
        <v>145</v>
      </c>
      <c r="H1036">
        <v>483</v>
      </c>
      <c r="I1036" t="s">
        <v>143</v>
      </c>
      <c r="J1036" t="s">
        <v>143</v>
      </c>
      <c r="K1036">
        <v>94</v>
      </c>
      <c r="L1036" s="58">
        <v>7740</v>
      </c>
      <c r="M1036">
        <v>0</v>
      </c>
      <c r="N1036" t="s">
        <v>104</v>
      </c>
    </row>
    <row r="1037" spans="1:14" x14ac:dyDescent="0.25">
      <c r="A1037">
        <v>2014</v>
      </c>
      <c r="B1037">
        <v>8</v>
      </c>
      <c r="C1037" t="s">
        <v>195</v>
      </c>
      <c r="D1037" t="s">
        <v>202</v>
      </c>
      <c r="E1037" s="58">
        <v>66</v>
      </c>
      <c r="F1037" t="s">
        <v>114</v>
      </c>
      <c r="G1037" t="s">
        <v>150</v>
      </c>
      <c r="H1037">
        <v>218</v>
      </c>
      <c r="I1037" t="s">
        <v>143</v>
      </c>
      <c r="J1037" t="s">
        <v>143</v>
      </c>
      <c r="K1037" s="58">
        <v>25</v>
      </c>
      <c r="L1037" s="58">
        <v>27000</v>
      </c>
      <c r="M1037">
        <v>0</v>
      </c>
      <c r="N1037" t="s">
        <v>104</v>
      </c>
    </row>
    <row r="1038" spans="1:14" x14ac:dyDescent="0.25">
      <c r="A1038">
        <v>2014</v>
      </c>
      <c r="B1038">
        <v>8</v>
      </c>
      <c r="C1038" t="s">
        <v>195</v>
      </c>
      <c r="D1038" t="s">
        <v>163</v>
      </c>
      <c r="E1038">
        <v>199</v>
      </c>
      <c r="F1038" t="s">
        <v>114</v>
      </c>
      <c r="G1038" t="s">
        <v>150</v>
      </c>
      <c r="H1038">
        <v>218</v>
      </c>
      <c r="I1038" t="s">
        <v>143</v>
      </c>
      <c r="J1038" t="s">
        <v>143</v>
      </c>
      <c r="K1038">
        <v>70</v>
      </c>
      <c r="L1038" s="58">
        <v>27000</v>
      </c>
      <c r="M1038" s="58">
        <v>3615</v>
      </c>
      <c r="N1038" t="s">
        <v>104</v>
      </c>
    </row>
    <row r="1039" spans="1:14" x14ac:dyDescent="0.25">
      <c r="A1039">
        <v>2014</v>
      </c>
      <c r="B1039">
        <v>8</v>
      </c>
      <c r="C1039" t="s">
        <v>322</v>
      </c>
      <c r="D1039" t="s">
        <v>154</v>
      </c>
      <c r="E1039">
        <v>280</v>
      </c>
      <c r="F1039" t="s">
        <v>111</v>
      </c>
      <c r="G1039" t="s">
        <v>151</v>
      </c>
      <c r="H1039">
        <v>619</v>
      </c>
      <c r="J1039" t="s">
        <v>155</v>
      </c>
      <c r="K1039" s="58">
        <v>124</v>
      </c>
      <c r="L1039" s="58">
        <v>61930</v>
      </c>
      <c r="M1039" s="58">
        <v>0</v>
      </c>
      <c r="N1039" t="s">
        <v>104</v>
      </c>
    </row>
    <row r="1040" spans="1:14" x14ac:dyDescent="0.25">
      <c r="A1040">
        <v>2014</v>
      </c>
      <c r="B1040">
        <v>8</v>
      </c>
      <c r="C1040" t="s">
        <v>196</v>
      </c>
      <c r="D1040" t="s">
        <v>147</v>
      </c>
      <c r="E1040">
        <v>393</v>
      </c>
      <c r="F1040" t="s">
        <v>114</v>
      </c>
      <c r="G1040" t="s">
        <v>150</v>
      </c>
      <c r="H1040">
        <v>218</v>
      </c>
      <c r="I1040" t="s">
        <v>143</v>
      </c>
      <c r="J1040" t="s">
        <v>143</v>
      </c>
      <c r="K1040">
        <v>370</v>
      </c>
      <c r="L1040" s="58">
        <v>87579</v>
      </c>
      <c r="M1040" s="58">
        <v>0</v>
      </c>
      <c r="N1040" t="s">
        <v>104</v>
      </c>
    </row>
    <row r="1041" spans="1:14" x14ac:dyDescent="0.25">
      <c r="A1041">
        <v>2014</v>
      </c>
      <c r="B1041">
        <v>8</v>
      </c>
      <c r="C1041" t="s">
        <v>196</v>
      </c>
      <c r="D1041" t="s">
        <v>147</v>
      </c>
      <c r="E1041">
        <v>393</v>
      </c>
      <c r="F1041" t="s">
        <v>114</v>
      </c>
      <c r="G1041" t="s">
        <v>150</v>
      </c>
      <c r="H1041">
        <v>640</v>
      </c>
      <c r="I1041" t="s">
        <v>143</v>
      </c>
      <c r="J1041" t="s">
        <v>143</v>
      </c>
      <c r="K1041">
        <v>381</v>
      </c>
      <c r="L1041" s="58">
        <v>205170</v>
      </c>
      <c r="M1041" s="58">
        <v>0</v>
      </c>
      <c r="N1041" t="s">
        <v>104</v>
      </c>
    </row>
    <row r="1042" spans="1:14" x14ac:dyDescent="0.25">
      <c r="A1042">
        <v>2014</v>
      </c>
      <c r="B1042">
        <v>8</v>
      </c>
      <c r="C1042" t="s">
        <v>196</v>
      </c>
      <c r="D1042" t="s">
        <v>147</v>
      </c>
      <c r="E1042">
        <v>393</v>
      </c>
      <c r="F1042" t="s">
        <v>114</v>
      </c>
      <c r="G1042" t="s">
        <v>151</v>
      </c>
      <c r="H1042">
        <v>218</v>
      </c>
      <c r="I1042" t="s">
        <v>143</v>
      </c>
      <c r="J1042" t="s">
        <v>143</v>
      </c>
      <c r="K1042" s="58">
        <v>110</v>
      </c>
      <c r="L1042" s="58">
        <v>27152</v>
      </c>
      <c r="M1042" s="58">
        <v>0</v>
      </c>
      <c r="N1042" t="s">
        <v>104</v>
      </c>
    </row>
    <row r="1043" spans="1:14" x14ac:dyDescent="0.25">
      <c r="A1043">
        <v>2014</v>
      </c>
      <c r="B1043">
        <v>8</v>
      </c>
      <c r="C1043" t="s">
        <v>196</v>
      </c>
      <c r="D1043" t="s">
        <v>147</v>
      </c>
      <c r="E1043">
        <v>393</v>
      </c>
      <c r="F1043" t="s">
        <v>122</v>
      </c>
      <c r="G1043" t="s">
        <v>148</v>
      </c>
      <c r="H1043">
        <v>483</v>
      </c>
      <c r="I1043" t="s">
        <v>143</v>
      </c>
      <c r="J1043" t="s">
        <v>143</v>
      </c>
      <c r="K1043" s="58">
        <v>3029</v>
      </c>
      <c r="L1043" s="58">
        <v>232200</v>
      </c>
      <c r="M1043" s="58">
        <v>16437</v>
      </c>
      <c r="N1043" t="s">
        <v>104</v>
      </c>
    </row>
    <row r="1044" spans="1:14" x14ac:dyDescent="0.25">
      <c r="A1044">
        <v>2014</v>
      </c>
      <c r="B1044">
        <v>8</v>
      </c>
      <c r="C1044" t="s">
        <v>196</v>
      </c>
      <c r="D1044" t="s">
        <v>147</v>
      </c>
      <c r="E1044" s="58">
        <v>393</v>
      </c>
      <c r="F1044" t="s">
        <v>111</v>
      </c>
      <c r="G1044" t="s">
        <v>150</v>
      </c>
      <c r="H1044">
        <v>619</v>
      </c>
      <c r="I1044" t="s">
        <v>143</v>
      </c>
      <c r="J1044" t="s">
        <v>143</v>
      </c>
      <c r="K1044" s="58">
        <v>68</v>
      </c>
      <c r="L1044" s="58">
        <v>31875</v>
      </c>
      <c r="M1044">
        <v>907</v>
      </c>
      <c r="N1044" t="s">
        <v>104</v>
      </c>
    </row>
    <row r="1045" spans="1:14" x14ac:dyDescent="0.25">
      <c r="A1045">
        <v>2014</v>
      </c>
      <c r="B1045">
        <v>8</v>
      </c>
      <c r="C1045" t="s">
        <v>196</v>
      </c>
      <c r="D1045" t="s">
        <v>147</v>
      </c>
      <c r="E1045">
        <v>393</v>
      </c>
      <c r="F1045" t="s">
        <v>111</v>
      </c>
      <c r="G1045" t="s">
        <v>150</v>
      </c>
      <c r="H1045">
        <v>620</v>
      </c>
      <c r="I1045" t="s">
        <v>143</v>
      </c>
      <c r="J1045" t="s">
        <v>143</v>
      </c>
      <c r="K1045" s="58">
        <v>856</v>
      </c>
      <c r="L1045" s="58">
        <v>371345</v>
      </c>
      <c r="M1045" s="58">
        <v>2445</v>
      </c>
      <c r="N1045" t="s">
        <v>104</v>
      </c>
    </row>
    <row r="1046" spans="1:14" x14ac:dyDescent="0.25">
      <c r="A1046">
        <v>2014</v>
      </c>
      <c r="B1046">
        <v>8</v>
      </c>
      <c r="C1046" t="s">
        <v>196</v>
      </c>
      <c r="D1046" t="s">
        <v>147</v>
      </c>
      <c r="E1046">
        <v>393</v>
      </c>
      <c r="F1046" t="s">
        <v>111</v>
      </c>
      <c r="G1046" t="s">
        <v>151</v>
      </c>
      <c r="H1046">
        <v>619</v>
      </c>
      <c r="I1046" t="s">
        <v>143</v>
      </c>
      <c r="J1046" t="s">
        <v>143</v>
      </c>
      <c r="K1046">
        <v>65</v>
      </c>
      <c r="L1046" s="58">
        <v>33714</v>
      </c>
      <c r="M1046">
        <v>0</v>
      </c>
      <c r="N1046" t="s">
        <v>104</v>
      </c>
    </row>
    <row r="1047" spans="1:14" x14ac:dyDescent="0.25">
      <c r="A1047">
        <v>2014</v>
      </c>
      <c r="B1047">
        <v>8</v>
      </c>
      <c r="C1047" t="s">
        <v>196</v>
      </c>
      <c r="D1047" t="s">
        <v>172</v>
      </c>
      <c r="E1047">
        <v>130</v>
      </c>
      <c r="F1047" t="s">
        <v>114</v>
      </c>
      <c r="G1047" t="s">
        <v>150</v>
      </c>
      <c r="H1047">
        <v>218</v>
      </c>
      <c r="I1047" t="s">
        <v>143</v>
      </c>
      <c r="J1047" t="s">
        <v>143</v>
      </c>
      <c r="K1047">
        <v>45</v>
      </c>
      <c r="L1047" s="58">
        <v>27000</v>
      </c>
      <c r="M1047" s="58">
        <v>7333</v>
      </c>
      <c r="N1047" t="s">
        <v>104</v>
      </c>
    </row>
    <row r="1048" spans="1:14" x14ac:dyDescent="0.25">
      <c r="A1048">
        <v>2014</v>
      </c>
      <c r="B1048">
        <v>8</v>
      </c>
      <c r="C1048" t="s">
        <v>196</v>
      </c>
      <c r="D1048" t="s">
        <v>183</v>
      </c>
      <c r="E1048">
        <v>214</v>
      </c>
      <c r="F1048" t="s">
        <v>114</v>
      </c>
      <c r="G1048" t="s">
        <v>150</v>
      </c>
      <c r="H1048">
        <v>640</v>
      </c>
      <c r="I1048" t="s">
        <v>143</v>
      </c>
      <c r="J1048" t="s">
        <v>143</v>
      </c>
      <c r="K1048" s="58">
        <v>34</v>
      </c>
      <c r="L1048" s="58">
        <v>34195</v>
      </c>
      <c r="M1048" s="58">
        <v>10254</v>
      </c>
      <c r="N1048" t="s">
        <v>104</v>
      </c>
    </row>
    <row r="1049" spans="1:14" x14ac:dyDescent="0.25">
      <c r="A1049">
        <v>2014</v>
      </c>
      <c r="B1049">
        <v>8</v>
      </c>
      <c r="C1049" t="s">
        <v>235</v>
      </c>
      <c r="D1049" t="s">
        <v>169</v>
      </c>
      <c r="E1049">
        <v>350</v>
      </c>
      <c r="F1049" t="s">
        <v>114</v>
      </c>
      <c r="G1049" t="s">
        <v>151</v>
      </c>
      <c r="H1049">
        <v>218</v>
      </c>
      <c r="I1049" t="s">
        <v>143</v>
      </c>
      <c r="J1049" t="s">
        <v>143</v>
      </c>
      <c r="K1049" s="58">
        <v>104</v>
      </c>
      <c r="L1049" s="58">
        <v>27000</v>
      </c>
      <c r="M1049" s="58">
        <v>0</v>
      </c>
      <c r="N1049" t="s">
        <v>104</v>
      </c>
    </row>
    <row r="1050" spans="1:14" x14ac:dyDescent="0.25">
      <c r="A1050">
        <v>2014</v>
      </c>
      <c r="B1050">
        <v>8</v>
      </c>
      <c r="C1050" t="s">
        <v>235</v>
      </c>
      <c r="D1050" t="s">
        <v>144</v>
      </c>
      <c r="E1050">
        <v>187</v>
      </c>
      <c r="F1050" t="s">
        <v>114</v>
      </c>
      <c r="G1050" t="s">
        <v>151</v>
      </c>
      <c r="H1050">
        <v>218</v>
      </c>
      <c r="I1050" t="s">
        <v>143</v>
      </c>
      <c r="J1050" t="s">
        <v>143</v>
      </c>
      <c r="K1050">
        <v>118</v>
      </c>
      <c r="L1050" s="58">
        <v>54000</v>
      </c>
      <c r="M1050">
        <v>0</v>
      </c>
      <c r="N1050" t="s">
        <v>104</v>
      </c>
    </row>
    <row r="1051" spans="1:14" x14ac:dyDescent="0.25">
      <c r="A1051">
        <v>2014</v>
      </c>
      <c r="B1051">
        <v>8</v>
      </c>
      <c r="C1051" t="s">
        <v>319</v>
      </c>
      <c r="D1051" t="s">
        <v>147</v>
      </c>
      <c r="E1051">
        <v>518</v>
      </c>
      <c r="F1051" t="s">
        <v>122</v>
      </c>
      <c r="G1051" t="s">
        <v>145</v>
      </c>
      <c r="H1051">
        <v>483</v>
      </c>
      <c r="I1051" t="s">
        <v>143</v>
      </c>
      <c r="J1051" t="s">
        <v>143</v>
      </c>
      <c r="K1051">
        <v>118</v>
      </c>
      <c r="L1051" s="58">
        <v>7740</v>
      </c>
      <c r="M1051" s="58">
        <v>0</v>
      </c>
      <c r="N1051" t="s">
        <v>104</v>
      </c>
    </row>
    <row r="1052" spans="1:14" x14ac:dyDescent="0.25">
      <c r="A1052">
        <v>2014</v>
      </c>
      <c r="B1052">
        <v>8</v>
      </c>
      <c r="C1052" t="s">
        <v>197</v>
      </c>
      <c r="D1052" t="s">
        <v>147</v>
      </c>
      <c r="E1052">
        <v>126</v>
      </c>
      <c r="F1052" t="s">
        <v>122</v>
      </c>
      <c r="G1052" t="s">
        <v>148</v>
      </c>
      <c r="H1052">
        <v>483</v>
      </c>
      <c r="I1052" t="s">
        <v>143</v>
      </c>
      <c r="J1052" t="s">
        <v>143</v>
      </c>
      <c r="K1052" s="58">
        <v>2924</v>
      </c>
      <c r="L1052" s="58">
        <v>495360</v>
      </c>
      <c r="M1052" s="58">
        <v>0</v>
      </c>
      <c r="N1052" t="s">
        <v>104</v>
      </c>
    </row>
    <row r="1053" spans="1:14" x14ac:dyDescent="0.25">
      <c r="A1053">
        <v>2014</v>
      </c>
      <c r="B1053">
        <v>8</v>
      </c>
      <c r="C1053" t="s">
        <v>199</v>
      </c>
      <c r="D1053" t="s">
        <v>239</v>
      </c>
      <c r="E1053">
        <v>82</v>
      </c>
      <c r="F1053" t="s">
        <v>105</v>
      </c>
      <c r="G1053" t="s">
        <v>148</v>
      </c>
      <c r="H1053">
        <v>617</v>
      </c>
      <c r="I1053" t="s">
        <v>143</v>
      </c>
      <c r="J1053" t="s">
        <v>143</v>
      </c>
      <c r="K1053">
        <v>891</v>
      </c>
      <c r="L1053" s="58">
        <v>1023770</v>
      </c>
      <c r="M1053" s="58">
        <v>853</v>
      </c>
      <c r="N1053" t="s">
        <v>104</v>
      </c>
    </row>
    <row r="1054" spans="1:14" x14ac:dyDescent="0.25">
      <c r="A1054">
        <v>2014</v>
      </c>
      <c r="B1054">
        <v>8</v>
      </c>
      <c r="C1054" t="s">
        <v>199</v>
      </c>
      <c r="D1054" t="s">
        <v>189</v>
      </c>
      <c r="E1054">
        <v>31</v>
      </c>
      <c r="F1054" t="s">
        <v>105</v>
      </c>
      <c r="G1054" t="s">
        <v>148</v>
      </c>
      <c r="H1054">
        <v>617</v>
      </c>
      <c r="I1054" t="s">
        <v>143</v>
      </c>
      <c r="J1054" t="s">
        <v>143</v>
      </c>
      <c r="K1054">
        <v>733</v>
      </c>
      <c r="L1054" s="58">
        <v>1080469</v>
      </c>
      <c r="M1054" s="58">
        <v>2575</v>
      </c>
      <c r="N1054" t="s">
        <v>104</v>
      </c>
    </row>
    <row r="1055" spans="1:14" x14ac:dyDescent="0.25">
      <c r="A1055">
        <v>2014</v>
      </c>
      <c r="B1055">
        <v>8</v>
      </c>
      <c r="C1055" t="s">
        <v>214</v>
      </c>
      <c r="D1055" t="s">
        <v>168</v>
      </c>
      <c r="E1055">
        <v>213</v>
      </c>
      <c r="F1055" t="s">
        <v>105</v>
      </c>
      <c r="G1055" t="s">
        <v>148</v>
      </c>
      <c r="H1055">
        <v>617</v>
      </c>
      <c r="I1055" t="s">
        <v>143</v>
      </c>
      <c r="J1055" t="s">
        <v>143</v>
      </c>
      <c r="K1055" s="58">
        <v>1462</v>
      </c>
      <c r="L1055" s="58">
        <v>1023738</v>
      </c>
      <c r="M1055" s="58">
        <v>1432</v>
      </c>
      <c r="N1055" t="s">
        <v>104</v>
      </c>
    </row>
    <row r="1056" spans="1:14" x14ac:dyDescent="0.25">
      <c r="A1056">
        <v>2014</v>
      </c>
      <c r="B1056">
        <v>8</v>
      </c>
      <c r="C1056" t="s">
        <v>214</v>
      </c>
      <c r="D1056" t="s">
        <v>174</v>
      </c>
      <c r="E1056">
        <v>199</v>
      </c>
      <c r="F1056" t="s">
        <v>105</v>
      </c>
      <c r="G1056" t="s">
        <v>148</v>
      </c>
      <c r="H1056">
        <v>617</v>
      </c>
      <c r="I1056" t="s">
        <v>143</v>
      </c>
      <c r="J1056" t="s">
        <v>143</v>
      </c>
      <c r="K1056" s="58">
        <v>1333</v>
      </c>
      <c r="L1056" s="58">
        <v>1003222</v>
      </c>
      <c r="M1056" s="58">
        <v>258</v>
      </c>
      <c r="N1056" t="s">
        <v>104</v>
      </c>
    </row>
    <row r="1057" spans="1:14" x14ac:dyDescent="0.25">
      <c r="A1057">
        <v>2014</v>
      </c>
      <c r="B1057">
        <v>8</v>
      </c>
      <c r="C1057" t="s">
        <v>214</v>
      </c>
      <c r="D1057" t="s">
        <v>174</v>
      </c>
      <c r="E1057" s="58">
        <v>199</v>
      </c>
      <c r="F1057" t="s">
        <v>105</v>
      </c>
      <c r="G1057" t="s">
        <v>150</v>
      </c>
      <c r="H1057">
        <v>617</v>
      </c>
      <c r="I1057" t="s">
        <v>143</v>
      </c>
      <c r="J1057" t="s">
        <v>143</v>
      </c>
      <c r="K1057">
        <v>116</v>
      </c>
      <c r="L1057" s="58">
        <v>82800</v>
      </c>
      <c r="M1057" s="58">
        <v>0</v>
      </c>
      <c r="N1057" t="s">
        <v>104</v>
      </c>
    </row>
    <row r="1058" spans="1:14" x14ac:dyDescent="0.25">
      <c r="A1058">
        <v>2014</v>
      </c>
      <c r="B1058">
        <v>8</v>
      </c>
      <c r="C1058" t="s">
        <v>214</v>
      </c>
      <c r="D1058" t="s">
        <v>191</v>
      </c>
      <c r="E1058" s="58">
        <v>1092</v>
      </c>
      <c r="F1058" t="s">
        <v>105</v>
      </c>
      <c r="G1058" t="s">
        <v>148</v>
      </c>
      <c r="H1058">
        <v>617</v>
      </c>
      <c r="I1058" t="s">
        <v>143</v>
      </c>
      <c r="J1058" t="s">
        <v>192</v>
      </c>
      <c r="K1058" s="58">
        <v>146</v>
      </c>
      <c r="L1058" s="58">
        <v>35700</v>
      </c>
      <c r="M1058">
        <v>0</v>
      </c>
      <c r="N1058" t="s">
        <v>104</v>
      </c>
    </row>
    <row r="1059" spans="1:14" x14ac:dyDescent="0.25">
      <c r="A1059">
        <v>2014</v>
      </c>
      <c r="B1059">
        <v>8</v>
      </c>
      <c r="C1059" t="s">
        <v>264</v>
      </c>
      <c r="D1059" t="s">
        <v>154</v>
      </c>
      <c r="E1059" s="58">
        <v>1534</v>
      </c>
      <c r="F1059" t="s">
        <v>111</v>
      </c>
      <c r="G1059" t="s">
        <v>151</v>
      </c>
      <c r="H1059">
        <v>619</v>
      </c>
      <c r="I1059" t="s">
        <v>265</v>
      </c>
      <c r="J1059" t="s">
        <v>155</v>
      </c>
      <c r="K1059" s="58">
        <v>425</v>
      </c>
      <c r="L1059" s="58">
        <v>61930</v>
      </c>
      <c r="M1059" s="58">
        <v>0</v>
      </c>
      <c r="N1059" t="s">
        <v>104</v>
      </c>
    </row>
    <row r="1060" spans="1:14" x14ac:dyDescent="0.25">
      <c r="A1060">
        <v>2014</v>
      </c>
      <c r="B1060">
        <v>8</v>
      </c>
      <c r="C1060" t="s">
        <v>244</v>
      </c>
      <c r="D1060" t="s">
        <v>154</v>
      </c>
      <c r="E1060" s="58">
        <v>1354</v>
      </c>
      <c r="F1060" t="s">
        <v>111</v>
      </c>
      <c r="G1060" t="s">
        <v>151</v>
      </c>
      <c r="H1060">
        <v>619</v>
      </c>
      <c r="I1060" t="s">
        <v>204</v>
      </c>
      <c r="J1060" t="s">
        <v>155</v>
      </c>
      <c r="K1060" s="58">
        <v>545</v>
      </c>
      <c r="L1060" s="58">
        <v>92895</v>
      </c>
      <c r="M1060">
        <v>0</v>
      </c>
      <c r="N1060" t="s">
        <v>104</v>
      </c>
    </row>
    <row r="1061" spans="1:14" x14ac:dyDescent="0.25">
      <c r="A1061">
        <v>2014</v>
      </c>
      <c r="B1061">
        <v>8</v>
      </c>
      <c r="C1061" t="s">
        <v>240</v>
      </c>
      <c r="D1061" t="s">
        <v>179</v>
      </c>
      <c r="E1061" s="58">
        <v>1081</v>
      </c>
      <c r="F1061" t="s">
        <v>105</v>
      </c>
      <c r="G1061" t="s">
        <v>148</v>
      </c>
      <c r="H1061">
        <v>617</v>
      </c>
      <c r="I1061" t="s">
        <v>241</v>
      </c>
      <c r="J1061" t="s">
        <v>180</v>
      </c>
      <c r="K1061" s="58">
        <v>1473</v>
      </c>
      <c r="L1061" s="58">
        <v>279755</v>
      </c>
      <c r="M1061" s="58">
        <v>0</v>
      </c>
      <c r="N1061" t="s">
        <v>104</v>
      </c>
    </row>
    <row r="1062" spans="1:14" x14ac:dyDescent="0.25">
      <c r="A1062">
        <v>2014</v>
      </c>
      <c r="B1062">
        <v>8</v>
      </c>
      <c r="C1062" t="s">
        <v>260</v>
      </c>
      <c r="D1062" t="s">
        <v>147</v>
      </c>
      <c r="E1062">
        <v>335</v>
      </c>
      <c r="F1062" t="s">
        <v>114</v>
      </c>
      <c r="G1062" t="s">
        <v>151</v>
      </c>
      <c r="H1062">
        <v>218</v>
      </c>
      <c r="I1062" t="s">
        <v>143</v>
      </c>
      <c r="J1062" t="s">
        <v>143</v>
      </c>
      <c r="K1062" s="58">
        <v>95</v>
      </c>
      <c r="L1062" s="58">
        <v>27000</v>
      </c>
      <c r="M1062" s="58">
        <v>0</v>
      </c>
      <c r="N1062" t="s">
        <v>104</v>
      </c>
    </row>
    <row r="1063" spans="1:14" x14ac:dyDescent="0.25">
      <c r="A1063">
        <v>2014</v>
      </c>
      <c r="B1063">
        <v>9</v>
      </c>
      <c r="C1063" t="s">
        <v>276</v>
      </c>
      <c r="D1063" t="s">
        <v>144</v>
      </c>
      <c r="E1063">
        <v>191</v>
      </c>
      <c r="F1063" t="s">
        <v>114</v>
      </c>
      <c r="G1063" t="s">
        <v>151</v>
      </c>
      <c r="H1063">
        <v>218</v>
      </c>
      <c r="I1063" t="s">
        <v>143</v>
      </c>
      <c r="J1063" t="s">
        <v>143</v>
      </c>
      <c r="K1063" s="58">
        <v>54</v>
      </c>
      <c r="L1063" s="58">
        <v>27000</v>
      </c>
      <c r="M1063" s="58">
        <v>0</v>
      </c>
      <c r="N1063" t="s">
        <v>104</v>
      </c>
    </row>
    <row r="1064" spans="1:14" x14ac:dyDescent="0.25">
      <c r="A1064">
        <v>2014</v>
      </c>
      <c r="B1064">
        <v>9</v>
      </c>
      <c r="C1064" t="s">
        <v>146</v>
      </c>
      <c r="D1064" t="s">
        <v>147</v>
      </c>
      <c r="E1064" s="58">
        <v>1192</v>
      </c>
      <c r="F1064" t="s">
        <v>105</v>
      </c>
      <c r="G1064" t="s">
        <v>148</v>
      </c>
      <c r="H1064">
        <v>617</v>
      </c>
      <c r="I1064" t="s">
        <v>143</v>
      </c>
      <c r="J1064" t="s">
        <v>143</v>
      </c>
      <c r="K1064" s="58">
        <v>1141</v>
      </c>
      <c r="L1064" s="58">
        <v>242641</v>
      </c>
      <c r="M1064" s="58">
        <v>2160</v>
      </c>
      <c r="N1064" t="s">
        <v>104</v>
      </c>
    </row>
    <row r="1065" spans="1:14" x14ac:dyDescent="0.25">
      <c r="A1065">
        <v>2014</v>
      </c>
      <c r="B1065">
        <v>9</v>
      </c>
      <c r="C1065" t="s">
        <v>149</v>
      </c>
      <c r="D1065" t="s">
        <v>147</v>
      </c>
      <c r="E1065">
        <v>253</v>
      </c>
      <c r="F1065" t="s">
        <v>105</v>
      </c>
      <c r="G1065" t="s">
        <v>148</v>
      </c>
      <c r="H1065">
        <v>617</v>
      </c>
      <c r="I1065" t="s">
        <v>143</v>
      </c>
      <c r="J1065" t="s">
        <v>143</v>
      </c>
      <c r="K1065" s="58">
        <v>2524</v>
      </c>
      <c r="L1065" s="58">
        <v>1684605</v>
      </c>
      <c r="M1065" s="58">
        <v>3128</v>
      </c>
      <c r="N1065" t="s">
        <v>104</v>
      </c>
    </row>
    <row r="1066" spans="1:14" x14ac:dyDescent="0.25">
      <c r="A1066">
        <v>2014</v>
      </c>
      <c r="B1066">
        <v>9</v>
      </c>
      <c r="C1066" t="s">
        <v>149</v>
      </c>
      <c r="D1066" t="s">
        <v>147</v>
      </c>
      <c r="E1066">
        <v>253</v>
      </c>
      <c r="F1066" t="s">
        <v>122</v>
      </c>
      <c r="G1066" t="s">
        <v>148</v>
      </c>
      <c r="H1066">
        <v>483</v>
      </c>
      <c r="I1066" t="s">
        <v>143</v>
      </c>
      <c r="J1066" t="s">
        <v>143</v>
      </c>
      <c r="K1066" s="58">
        <v>9630</v>
      </c>
      <c r="L1066" s="58">
        <v>1060380</v>
      </c>
      <c r="M1066" s="58">
        <v>35894</v>
      </c>
      <c r="N1066" t="s">
        <v>104</v>
      </c>
    </row>
    <row r="1067" spans="1:14" x14ac:dyDescent="0.25">
      <c r="A1067">
        <v>2014</v>
      </c>
      <c r="B1067">
        <v>9</v>
      </c>
      <c r="C1067" t="s">
        <v>149</v>
      </c>
      <c r="D1067" t="s">
        <v>152</v>
      </c>
      <c r="E1067">
        <v>200</v>
      </c>
      <c r="F1067" t="s">
        <v>122</v>
      </c>
      <c r="G1067" t="s">
        <v>148</v>
      </c>
      <c r="H1067">
        <v>483</v>
      </c>
      <c r="I1067" t="s">
        <v>143</v>
      </c>
      <c r="J1067" t="s">
        <v>143</v>
      </c>
      <c r="K1067">
        <v>134</v>
      </c>
      <c r="L1067" s="58">
        <v>15480</v>
      </c>
      <c r="M1067" s="58">
        <v>488</v>
      </c>
      <c r="N1067" t="s">
        <v>104</v>
      </c>
    </row>
    <row r="1068" spans="1:14" x14ac:dyDescent="0.25">
      <c r="A1068">
        <v>2014</v>
      </c>
      <c r="B1068">
        <v>9</v>
      </c>
      <c r="C1068" t="s">
        <v>323</v>
      </c>
      <c r="D1068" t="s">
        <v>144</v>
      </c>
      <c r="E1068">
        <v>182</v>
      </c>
      <c r="F1068" t="s">
        <v>114</v>
      </c>
      <c r="G1068" t="s">
        <v>151</v>
      </c>
      <c r="H1068">
        <v>218</v>
      </c>
      <c r="I1068" t="s">
        <v>143</v>
      </c>
      <c r="J1068" t="s">
        <v>143</v>
      </c>
      <c r="K1068">
        <v>58</v>
      </c>
      <c r="L1068" s="58">
        <v>27000</v>
      </c>
      <c r="M1068">
        <v>0</v>
      </c>
      <c r="N1068" t="s">
        <v>104</v>
      </c>
    </row>
    <row r="1069" spans="1:14" x14ac:dyDescent="0.25">
      <c r="A1069">
        <v>2014</v>
      </c>
      <c r="B1069">
        <v>9</v>
      </c>
      <c r="C1069" t="s">
        <v>156</v>
      </c>
      <c r="D1069" t="s">
        <v>147</v>
      </c>
      <c r="E1069">
        <v>712</v>
      </c>
      <c r="F1069" t="s">
        <v>122</v>
      </c>
      <c r="G1069" t="s">
        <v>145</v>
      </c>
      <c r="H1069">
        <v>483</v>
      </c>
      <c r="I1069" t="s">
        <v>143</v>
      </c>
      <c r="J1069" t="s">
        <v>143</v>
      </c>
      <c r="K1069">
        <v>163</v>
      </c>
      <c r="L1069" s="58">
        <v>7740</v>
      </c>
      <c r="M1069">
        <v>0</v>
      </c>
      <c r="N1069" t="s">
        <v>104</v>
      </c>
    </row>
    <row r="1070" spans="1:14" x14ac:dyDescent="0.25">
      <c r="A1070">
        <v>2014</v>
      </c>
      <c r="B1070">
        <v>9</v>
      </c>
      <c r="C1070" t="s">
        <v>156</v>
      </c>
      <c r="D1070" t="s">
        <v>157</v>
      </c>
      <c r="E1070" s="58">
        <v>86</v>
      </c>
      <c r="F1070" t="s">
        <v>114</v>
      </c>
      <c r="G1070" t="s">
        <v>151</v>
      </c>
      <c r="H1070">
        <v>218</v>
      </c>
      <c r="I1070" t="s">
        <v>143</v>
      </c>
      <c r="J1070" t="s">
        <v>143</v>
      </c>
      <c r="K1070" s="58">
        <v>36</v>
      </c>
      <c r="L1070" s="58">
        <v>27000</v>
      </c>
      <c r="M1070">
        <v>0</v>
      </c>
      <c r="N1070" t="s">
        <v>104</v>
      </c>
    </row>
    <row r="1071" spans="1:14" x14ac:dyDescent="0.25">
      <c r="A1071">
        <v>2014</v>
      </c>
      <c r="B1071">
        <v>9</v>
      </c>
      <c r="C1071" t="s">
        <v>156</v>
      </c>
      <c r="D1071" t="s">
        <v>144</v>
      </c>
      <c r="E1071" s="58">
        <v>513</v>
      </c>
      <c r="F1071" t="s">
        <v>122</v>
      </c>
      <c r="G1071" t="s">
        <v>148</v>
      </c>
      <c r="H1071">
        <v>483</v>
      </c>
      <c r="I1071" t="s">
        <v>143</v>
      </c>
      <c r="J1071" t="s">
        <v>143</v>
      </c>
      <c r="K1071">
        <v>120</v>
      </c>
      <c r="L1071" s="58">
        <v>7740</v>
      </c>
      <c r="M1071">
        <v>0</v>
      </c>
      <c r="N1071" t="s">
        <v>104</v>
      </c>
    </row>
    <row r="1072" spans="1:14" x14ac:dyDescent="0.25">
      <c r="A1072">
        <v>2014</v>
      </c>
      <c r="B1072">
        <v>9</v>
      </c>
      <c r="C1072" t="s">
        <v>156</v>
      </c>
      <c r="D1072" t="s">
        <v>144</v>
      </c>
      <c r="E1072">
        <v>513</v>
      </c>
      <c r="F1072" t="s">
        <v>122</v>
      </c>
      <c r="G1072" t="s">
        <v>145</v>
      </c>
      <c r="H1072">
        <v>483</v>
      </c>
      <c r="I1072" t="s">
        <v>143</v>
      </c>
      <c r="J1072" t="s">
        <v>143</v>
      </c>
      <c r="K1072" s="58">
        <v>122</v>
      </c>
      <c r="L1072" s="58">
        <v>7740</v>
      </c>
      <c r="M1072">
        <v>0</v>
      </c>
      <c r="N1072" t="s">
        <v>104</v>
      </c>
    </row>
    <row r="1073" spans="1:14" x14ac:dyDescent="0.25">
      <c r="A1073">
        <v>2014</v>
      </c>
      <c r="B1073">
        <v>9</v>
      </c>
      <c r="C1073" t="s">
        <v>156</v>
      </c>
      <c r="D1073" t="s">
        <v>158</v>
      </c>
      <c r="E1073" s="58">
        <v>269</v>
      </c>
      <c r="F1073" t="s">
        <v>114</v>
      </c>
      <c r="G1073" t="s">
        <v>151</v>
      </c>
      <c r="H1073">
        <v>218</v>
      </c>
      <c r="I1073" t="s">
        <v>143</v>
      </c>
      <c r="J1073" t="s">
        <v>143</v>
      </c>
      <c r="K1073" s="58">
        <v>82</v>
      </c>
      <c r="L1073" s="58">
        <v>27000</v>
      </c>
      <c r="M1073" s="58">
        <v>0</v>
      </c>
      <c r="N1073" t="s">
        <v>104</v>
      </c>
    </row>
    <row r="1074" spans="1:14" x14ac:dyDescent="0.25">
      <c r="A1074">
        <v>2014</v>
      </c>
      <c r="B1074">
        <v>9</v>
      </c>
      <c r="C1074" t="s">
        <v>156</v>
      </c>
      <c r="D1074" t="s">
        <v>158</v>
      </c>
      <c r="E1074">
        <v>269</v>
      </c>
      <c r="F1074" t="s">
        <v>110</v>
      </c>
      <c r="G1074" t="s">
        <v>151</v>
      </c>
      <c r="H1074">
        <v>556</v>
      </c>
      <c r="I1074" t="s">
        <v>143</v>
      </c>
      <c r="J1074" t="s">
        <v>143</v>
      </c>
      <c r="K1074" s="58">
        <v>120</v>
      </c>
      <c r="L1074" s="58">
        <v>94000</v>
      </c>
      <c r="M1074" s="58">
        <v>0</v>
      </c>
      <c r="N1074" t="s">
        <v>104</v>
      </c>
    </row>
    <row r="1075" spans="1:14" x14ac:dyDescent="0.25">
      <c r="A1075">
        <v>2014</v>
      </c>
      <c r="B1075">
        <v>9</v>
      </c>
      <c r="C1075" t="s">
        <v>160</v>
      </c>
      <c r="D1075" t="s">
        <v>147</v>
      </c>
      <c r="E1075">
        <v>288</v>
      </c>
      <c r="F1075" t="s">
        <v>114</v>
      </c>
      <c r="G1075" t="s">
        <v>150</v>
      </c>
      <c r="H1075">
        <v>218</v>
      </c>
      <c r="I1075" t="s">
        <v>143</v>
      </c>
      <c r="J1075" t="s">
        <v>143</v>
      </c>
      <c r="K1075" s="58">
        <v>159</v>
      </c>
      <c r="L1075" s="58">
        <v>54000</v>
      </c>
      <c r="M1075">
        <v>342</v>
      </c>
      <c r="N1075" t="s">
        <v>104</v>
      </c>
    </row>
    <row r="1076" spans="1:14" x14ac:dyDescent="0.25">
      <c r="A1076">
        <v>2014</v>
      </c>
      <c r="B1076">
        <v>9</v>
      </c>
      <c r="C1076" t="s">
        <v>160</v>
      </c>
      <c r="D1076" t="s">
        <v>147</v>
      </c>
      <c r="E1076">
        <v>288</v>
      </c>
      <c r="F1076" t="s">
        <v>114</v>
      </c>
      <c r="G1076" t="s">
        <v>150</v>
      </c>
      <c r="H1076">
        <v>640</v>
      </c>
      <c r="I1076" t="s">
        <v>143</v>
      </c>
      <c r="J1076" t="s">
        <v>143</v>
      </c>
      <c r="K1076" s="58">
        <v>351</v>
      </c>
      <c r="L1076" s="58">
        <v>239365</v>
      </c>
      <c r="M1076" s="58">
        <v>2831</v>
      </c>
      <c r="N1076" t="s">
        <v>104</v>
      </c>
    </row>
    <row r="1077" spans="1:14" x14ac:dyDescent="0.25">
      <c r="A1077">
        <v>2014</v>
      </c>
      <c r="B1077">
        <v>9</v>
      </c>
      <c r="C1077" t="s">
        <v>160</v>
      </c>
      <c r="D1077" t="s">
        <v>147</v>
      </c>
      <c r="E1077">
        <v>288</v>
      </c>
      <c r="F1077" t="s">
        <v>110</v>
      </c>
      <c r="G1077" t="s">
        <v>151</v>
      </c>
      <c r="H1077">
        <v>556</v>
      </c>
      <c r="I1077" t="s">
        <v>143</v>
      </c>
      <c r="J1077" t="s">
        <v>143</v>
      </c>
      <c r="K1077">
        <v>138</v>
      </c>
      <c r="L1077" s="58">
        <v>94000</v>
      </c>
      <c r="M1077">
        <v>0</v>
      </c>
      <c r="N1077" t="s">
        <v>104</v>
      </c>
    </row>
    <row r="1078" spans="1:14" x14ac:dyDescent="0.25">
      <c r="A1078">
        <v>2014</v>
      </c>
      <c r="B1078">
        <v>9</v>
      </c>
      <c r="C1078" t="s">
        <v>160</v>
      </c>
      <c r="D1078" t="s">
        <v>147</v>
      </c>
      <c r="E1078" s="58">
        <v>288</v>
      </c>
      <c r="F1078" t="s">
        <v>111</v>
      </c>
      <c r="G1078" t="s">
        <v>150</v>
      </c>
      <c r="H1078">
        <v>620</v>
      </c>
      <c r="I1078" t="s">
        <v>143</v>
      </c>
      <c r="J1078" t="s">
        <v>143</v>
      </c>
      <c r="K1078" s="58">
        <v>375</v>
      </c>
      <c r="L1078" s="58">
        <v>199955</v>
      </c>
      <c r="M1078" s="58">
        <v>2916</v>
      </c>
      <c r="N1078" t="s">
        <v>104</v>
      </c>
    </row>
    <row r="1079" spans="1:14" x14ac:dyDescent="0.25">
      <c r="A1079">
        <v>2014</v>
      </c>
      <c r="B1079">
        <v>9</v>
      </c>
      <c r="C1079" t="s">
        <v>160</v>
      </c>
      <c r="D1079" t="s">
        <v>161</v>
      </c>
      <c r="E1079" s="58">
        <v>71</v>
      </c>
      <c r="F1079" t="s">
        <v>114</v>
      </c>
      <c r="G1079" t="s">
        <v>150</v>
      </c>
      <c r="H1079">
        <v>640</v>
      </c>
      <c r="I1079" t="s">
        <v>143</v>
      </c>
      <c r="J1079" t="s">
        <v>143</v>
      </c>
      <c r="K1079" s="58">
        <v>22</v>
      </c>
      <c r="L1079" s="58">
        <v>34195</v>
      </c>
      <c r="M1079" s="58">
        <v>18393</v>
      </c>
      <c r="N1079" t="s">
        <v>104</v>
      </c>
    </row>
    <row r="1080" spans="1:14" x14ac:dyDescent="0.25">
      <c r="A1080">
        <v>2014</v>
      </c>
      <c r="B1080">
        <v>9</v>
      </c>
      <c r="C1080" t="s">
        <v>160</v>
      </c>
      <c r="D1080" t="s">
        <v>161</v>
      </c>
      <c r="E1080">
        <v>71</v>
      </c>
      <c r="F1080" t="s">
        <v>111</v>
      </c>
      <c r="G1080" t="s">
        <v>150</v>
      </c>
      <c r="H1080">
        <v>619</v>
      </c>
      <c r="I1080" t="s">
        <v>143</v>
      </c>
      <c r="J1080" t="s">
        <v>143</v>
      </c>
      <c r="K1080">
        <v>25</v>
      </c>
      <c r="L1080" s="58">
        <v>30965</v>
      </c>
      <c r="M1080" s="58">
        <v>2388</v>
      </c>
      <c r="N1080" t="s">
        <v>104</v>
      </c>
    </row>
    <row r="1081" spans="1:14" x14ac:dyDescent="0.25">
      <c r="A1081">
        <v>2014</v>
      </c>
      <c r="B1081">
        <v>9</v>
      </c>
      <c r="C1081" t="s">
        <v>160</v>
      </c>
      <c r="D1081" t="s">
        <v>161</v>
      </c>
      <c r="E1081">
        <v>71</v>
      </c>
      <c r="F1081" t="s">
        <v>111</v>
      </c>
      <c r="G1081" t="s">
        <v>150</v>
      </c>
      <c r="H1081">
        <v>620</v>
      </c>
      <c r="I1081" t="s">
        <v>143</v>
      </c>
      <c r="J1081" t="s">
        <v>143</v>
      </c>
      <c r="K1081">
        <v>25</v>
      </c>
      <c r="L1081" s="58">
        <v>28565</v>
      </c>
      <c r="M1081" s="58">
        <v>5691</v>
      </c>
      <c r="N1081" t="s">
        <v>104</v>
      </c>
    </row>
    <row r="1082" spans="1:14" x14ac:dyDescent="0.25">
      <c r="A1082">
        <v>2014</v>
      </c>
      <c r="B1082">
        <v>9</v>
      </c>
      <c r="C1082" t="s">
        <v>160</v>
      </c>
      <c r="D1082" t="s">
        <v>169</v>
      </c>
      <c r="E1082">
        <v>297</v>
      </c>
      <c r="F1082" t="s">
        <v>110</v>
      </c>
      <c r="G1082" t="s">
        <v>170</v>
      </c>
      <c r="H1082">
        <v>556</v>
      </c>
      <c r="I1082" t="s">
        <v>143</v>
      </c>
      <c r="J1082" t="s">
        <v>143</v>
      </c>
      <c r="K1082" s="58">
        <v>66</v>
      </c>
      <c r="L1082" s="58">
        <v>47000</v>
      </c>
      <c r="M1082" s="58">
        <v>0</v>
      </c>
      <c r="N1082" t="s">
        <v>104</v>
      </c>
    </row>
    <row r="1083" spans="1:14" x14ac:dyDescent="0.25">
      <c r="A1083">
        <v>2014</v>
      </c>
      <c r="B1083">
        <v>9</v>
      </c>
      <c r="C1083" t="s">
        <v>147</v>
      </c>
      <c r="D1083" t="s">
        <v>146</v>
      </c>
      <c r="E1083" s="58">
        <v>1192</v>
      </c>
      <c r="F1083" t="s">
        <v>105</v>
      </c>
      <c r="G1083" t="s">
        <v>148</v>
      </c>
      <c r="H1083">
        <v>617</v>
      </c>
      <c r="I1083" t="s">
        <v>143</v>
      </c>
      <c r="J1083" t="s">
        <v>143</v>
      </c>
      <c r="K1083" s="58">
        <v>1282</v>
      </c>
      <c r="L1083" s="58">
        <v>242641</v>
      </c>
      <c r="M1083" s="58">
        <v>6231</v>
      </c>
      <c r="N1083" t="s">
        <v>104</v>
      </c>
    </row>
    <row r="1084" spans="1:14" x14ac:dyDescent="0.25">
      <c r="A1084">
        <v>2014</v>
      </c>
      <c r="B1084">
        <v>9</v>
      </c>
      <c r="C1084" t="s">
        <v>147</v>
      </c>
      <c r="D1084" t="s">
        <v>149</v>
      </c>
      <c r="E1084">
        <v>253</v>
      </c>
      <c r="F1084" t="s">
        <v>105</v>
      </c>
      <c r="G1084" t="s">
        <v>148</v>
      </c>
      <c r="H1084">
        <v>617</v>
      </c>
      <c r="I1084" t="s">
        <v>143</v>
      </c>
      <c r="J1084" t="s">
        <v>143</v>
      </c>
      <c r="K1084" s="58">
        <v>2787</v>
      </c>
      <c r="L1084" s="58">
        <v>1684605</v>
      </c>
      <c r="M1084">
        <v>0</v>
      </c>
      <c r="N1084" t="s">
        <v>104</v>
      </c>
    </row>
    <row r="1085" spans="1:14" x14ac:dyDescent="0.25">
      <c r="A1085">
        <v>2014</v>
      </c>
      <c r="B1085">
        <v>9</v>
      </c>
      <c r="C1085" t="s">
        <v>147</v>
      </c>
      <c r="D1085" t="s">
        <v>149</v>
      </c>
      <c r="E1085">
        <v>253</v>
      </c>
      <c r="F1085" t="s">
        <v>122</v>
      </c>
      <c r="G1085" t="s">
        <v>148</v>
      </c>
      <c r="H1085">
        <v>483</v>
      </c>
      <c r="I1085" t="s">
        <v>143</v>
      </c>
      <c r="J1085" t="s">
        <v>143</v>
      </c>
      <c r="K1085" s="58">
        <v>10306</v>
      </c>
      <c r="L1085" s="58">
        <v>1060380</v>
      </c>
      <c r="M1085" s="58">
        <v>1142</v>
      </c>
      <c r="N1085" t="s">
        <v>104</v>
      </c>
    </row>
    <row r="1086" spans="1:14" x14ac:dyDescent="0.25">
      <c r="A1086">
        <v>2014</v>
      </c>
      <c r="B1086">
        <v>9</v>
      </c>
      <c r="C1086" t="s">
        <v>147</v>
      </c>
      <c r="D1086" t="s">
        <v>160</v>
      </c>
      <c r="E1086">
        <v>288</v>
      </c>
      <c r="F1086" t="s">
        <v>114</v>
      </c>
      <c r="G1086" t="s">
        <v>150</v>
      </c>
      <c r="H1086">
        <v>640</v>
      </c>
      <c r="I1086" t="s">
        <v>143</v>
      </c>
      <c r="J1086" t="s">
        <v>143</v>
      </c>
      <c r="K1086" s="58">
        <v>51</v>
      </c>
      <c r="L1086" s="58">
        <v>34195</v>
      </c>
      <c r="M1086" s="58">
        <v>19231</v>
      </c>
      <c r="N1086" t="s">
        <v>104</v>
      </c>
    </row>
    <row r="1087" spans="1:14" x14ac:dyDescent="0.25">
      <c r="A1087">
        <v>2014</v>
      </c>
      <c r="B1087">
        <v>9</v>
      </c>
      <c r="C1087" t="s">
        <v>147</v>
      </c>
      <c r="D1087" t="s">
        <v>160</v>
      </c>
      <c r="E1087">
        <v>288</v>
      </c>
      <c r="F1087" t="s">
        <v>111</v>
      </c>
      <c r="G1087" t="s">
        <v>150</v>
      </c>
      <c r="H1087">
        <v>619</v>
      </c>
      <c r="I1087" t="s">
        <v>143</v>
      </c>
      <c r="J1087" t="s">
        <v>143</v>
      </c>
      <c r="K1087">
        <v>54</v>
      </c>
      <c r="L1087" s="58">
        <v>30965</v>
      </c>
      <c r="M1087" s="58">
        <v>4541</v>
      </c>
      <c r="N1087" t="s">
        <v>104</v>
      </c>
    </row>
    <row r="1088" spans="1:14" x14ac:dyDescent="0.25">
      <c r="A1088">
        <v>2014</v>
      </c>
      <c r="B1088">
        <v>9</v>
      </c>
      <c r="C1088" t="s">
        <v>147</v>
      </c>
      <c r="D1088" t="s">
        <v>160</v>
      </c>
      <c r="E1088">
        <v>288</v>
      </c>
      <c r="F1088" t="s">
        <v>111</v>
      </c>
      <c r="G1088" t="s">
        <v>150</v>
      </c>
      <c r="H1088">
        <v>620</v>
      </c>
      <c r="I1088" t="s">
        <v>143</v>
      </c>
      <c r="J1088" t="s">
        <v>143</v>
      </c>
      <c r="K1088">
        <v>289</v>
      </c>
      <c r="L1088" s="58">
        <v>142825</v>
      </c>
      <c r="M1088" s="58">
        <v>26527</v>
      </c>
      <c r="N1088" t="s">
        <v>104</v>
      </c>
    </row>
    <row r="1089" spans="1:14" x14ac:dyDescent="0.25">
      <c r="A1089">
        <v>2014</v>
      </c>
      <c r="B1089">
        <v>9</v>
      </c>
      <c r="C1089" t="s">
        <v>147</v>
      </c>
      <c r="D1089" t="s">
        <v>147</v>
      </c>
      <c r="E1089">
        <v>0</v>
      </c>
      <c r="F1089" t="s">
        <v>122</v>
      </c>
      <c r="G1089" t="s">
        <v>148</v>
      </c>
      <c r="H1089">
        <v>483</v>
      </c>
      <c r="I1089" t="s">
        <v>143</v>
      </c>
      <c r="J1089" t="s">
        <v>143</v>
      </c>
      <c r="K1089">
        <v>216</v>
      </c>
      <c r="L1089" s="58">
        <v>15480</v>
      </c>
      <c r="M1089">
        <v>0</v>
      </c>
      <c r="N1089" t="s">
        <v>104</v>
      </c>
    </row>
    <row r="1090" spans="1:14" x14ac:dyDescent="0.25">
      <c r="A1090">
        <v>2014</v>
      </c>
      <c r="B1090">
        <v>9</v>
      </c>
      <c r="C1090" t="s">
        <v>147</v>
      </c>
      <c r="D1090" t="s">
        <v>165</v>
      </c>
      <c r="E1090">
        <v>318</v>
      </c>
      <c r="F1090" t="s">
        <v>122</v>
      </c>
      <c r="G1090" t="s">
        <v>148</v>
      </c>
      <c r="H1090">
        <v>483</v>
      </c>
      <c r="I1090" t="s">
        <v>143</v>
      </c>
      <c r="J1090" t="s">
        <v>143</v>
      </c>
      <c r="K1090" s="58">
        <v>2213</v>
      </c>
      <c r="L1090" s="58">
        <v>185760</v>
      </c>
      <c r="M1090" s="58">
        <v>31740</v>
      </c>
      <c r="N1090" t="s">
        <v>104</v>
      </c>
    </row>
    <row r="1091" spans="1:14" x14ac:dyDescent="0.25">
      <c r="A1091">
        <v>2014</v>
      </c>
      <c r="B1091">
        <v>9</v>
      </c>
      <c r="C1091" t="s">
        <v>147</v>
      </c>
      <c r="D1091" t="s">
        <v>165</v>
      </c>
      <c r="E1091" s="58">
        <v>318</v>
      </c>
      <c r="F1091" t="s">
        <v>111</v>
      </c>
      <c r="G1091" t="s">
        <v>150</v>
      </c>
      <c r="H1091">
        <v>619</v>
      </c>
      <c r="I1091" t="s">
        <v>143</v>
      </c>
      <c r="J1091" t="s">
        <v>143</v>
      </c>
      <c r="K1091" s="58">
        <v>180</v>
      </c>
      <c r="L1091" s="58">
        <v>92895</v>
      </c>
      <c r="M1091" s="58">
        <v>50179</v>
      </c>
      <c r="N1091" t="s">
        <v>104</v>
      </c>
    </row>
    <row r="1092" spans="1:14" x14ac:dyDescent="0.25">
      <c r="A1092">
        <v>2014</v>
      </c>
      <c r="B1092">
        <v>9</v>
      </c>
      <c r="C1092" t="s">
        <v>147</v>
      </c>
      <c r="D1092" t="s">
        <v>165</v>
      </c>
      <c r="E1092" s="58">
        <v>318</v>
      </c>
      <c r="F1092" t="s">
        <v>111</v>
      </c>
      <c r="G1092" t="s">
        <v>150</v>
      </c>
      <c r="H1092">
        <v>620</v>
      </c>
      <c r="I1092" t="s">
        <v>143</v>
      </c>
      <c r="J1092" t="s">
        <v>143</v>
      </c>
      <c r="K1092" s="58">
        <v>310</v>
      </c>
      <c r="L1092" s="58">
        <v>142825</v>
      </c>
      <c r="M1092" s="58">
        <v>83335</v>
      </c>
      <c r="N1092" t="s">
        <v>104</v>
      </c>
    </row>
    <row r="1093" spans="1:14" x14ac:dyDescent="0.25">
      <c r="A1093">
        <v>2014</v>
      </c>
      <c r="B1093">
        <v>9</v>
      </c>
      <c r="C1093" t="s">
        <v>147</v>
      </c>
      <c r="D1093" t="s">
        <v>166</v>
      </c>
      <c r="E1093">
        <v>399</v>
      </c>
      <c r="F1093" t="s">
        <v>105</v>
      </c>
      <c r="G1093" t="s">
        <v>148</v>
      </c>
      <c r="H1093">
        <v>617</v>
      </c>
      <c r="I1093" t="s">
        <v>143</v>
      </c>
      <c r="J1093" t="s">
        <v>143</v>
      </c>
      <c r="K1093" s="58">
        <v>6046</v>
      </c>
      <c r="L1093" s="58">
        <v>2806876</v>
      </c>
      <c r="M1093" s="58">
        <v>516339</v>
      </c>
      <c r="N1093" t="s">
        <v>104</v>
      </c>
    </row>
    <row r="1094" spans="1:14" x14ac:dyDescent="0.25">
      <c r="A1094">
        <v>2014</v>
      </c>
      <c r="B1094">
        <v>9</v>
      </c>
      <c r="C1094" t="s">
        <v>147</v>
      </c>
      <c r="D1094" t="s">
        <v>166</v>
      </c>
      <c r="E1094" s="58">
        <v>399</v>
      </c>
      <c r="F1094" t="s">
        <v>105</v>
      </c>
      <c r="G1094" t="s">
        <v>150</v>
      </c>
      <c r="H1094">
        <v>617</v>
      </c>
      <c r="I1094" t="s">
        <v>143</v>
      </c>
      <c r="J1094" t="s">
        <v>143</v>
      </c>
      <c r="K1094" s="58">
        <v>71</v>
      </c>
      <c r="L1094" s="58">
        <v>41400</v>
      </c>
      <c r="M1094" s="58">
        <v>29211</v>
      </c>
      <c r="N1094" t="s">
        <v>104</v>
      </c>
    </row>
    <row r="1095" spans="1:14" x14ac:dyDescent="0.25">
      <c r="A1095">
        <v>2014</v>
      </c>
      <c r="B1095">
        <v>9</v>
      </c>
      <c r="C1095" t="s">
        <v>147</v>
      </c>
      <c r="D1095" t="s">
        <v>166</v>
      </c>
      <c r="E1095">
        <v>399</v>
      </c>
      <c r="F1095" t="s">
        <v>114</v>
      </c>
      <c r="G1095" t="s">
        <v>150</v>
      </c>
      <c r="H1095">
        <v>640</v>
      </c>
      <c r="I1095" t="s">
        <v>143</v>
      </c>
      <c r="J1095" t="s">
        <v>143</v>
      </c>
      <c r="K1095" s="58">
        <v>2510</v>
      </c>
      <c r="L1095" s="58">
        <v>1299410</v>
      </c>
      <c r="M1095" s="58">
        <v>809900</v>
      </c>
      <c r="N1095" t="s">
        <v>104</v>
      </c>
    </row>
    <row r="1096" spans="1:14" x14ac:dyDescent="0.25">
      <c r="A1096">
        <v>2014</v>
      </c>
      <c r="B1096">
        <v>9</v>
      </c>
      <c r="C1096" t="s">
        <v>147</v>
      </c>
      <c r="D1096" t="s">
        <v>166</v>
      </c>
      <c r="E1096">
        <v>399</v>
      </c>
      <c r="F1096" t="s">
        <v>110</v>
      </c>
      <c r="G1096" t="s">
        <v>150</v>
      </c>
      <c r="H1096">
        <v>556</v>
      </c>
      <c r="I1096" t="s">
        <v>143</v>
      </c>
      <c r="J1096" t="s">
        <v>143</v>
      </c>
      <c r="K1096" s="58">
        <v>1458</v>
      </c>
      <c r="L1096" s="58">
        <v>752000</v>
      </c>
      <c r="M1096" s="58">
        <v>529536</v>
      </c>
      <c r="N1096" t="s">
        <v>104</v>
      </c>
    </row>
    <row r="1097" spans="1:14" x14ac:dyDescent="0.25">
      <c r="A1097">
        <v>2014</v>
      </c>
      <c r="B1097">
        <v>9</v>
      </c>
      <c r="C1097" t="s">
        <v>147</v>
      </c>
      <c r="D1097" t="s">
        <v>166</v>
      </c>
      <c r="E1097" s="58">
        <v>399</v>
      </c>
      <c r="F1097" t="s">
        <v>122</v>
      </c>
      <c r="G1097" t="s">
        <v>148</v>
      </c>
      <c r="H1097">
        <v>483</v>
      </c>
      <c r="I1097" t="s">
        <v>143</v>
      </c>
      <c r="J1097" t="s">
        <v>143</v>
      </c>
      <c r="K1097" s="58">
        <v>4788</v>
      </c>
      <c r="L1097" s="58">
        <v>340560</v>
      </c>
      <c r="M1097">
        <v>792</v>
      </c>
      <c r="N1097" t="s">
        <v>104</v>
      </c>
    </row>
    <row r="1098" spans="1:14" x14ac:dyDescent="0.25">
      <c r="A1098">
        <v>2014</v>
      </c>
      <c r="B1098">
        <v>9</v>
      </c>
      <c r="C1098" t="s">
        <v>147</v>
      </c>
      <c r="D1098" t="s">
        <v>166</v>
      </c>
      <c r="E1098">
        <v>399</v>
      </c>
      <c r="F1098" t="s">
        <v>111</v>
      </c>
      <c r="G1098" t="s">
        <v>150</v>
      </c>
      <c r="H1098">
        <v>619</v>
      </c>
      <c r="I1098" t="s">
        <v>143</v>
      </c>
      <c r="J1098" t="s">
        <v>143</v>
      </c>
      <c r="K1098" s="58">
        <v>1096</v>
      </c>
      <c r="L1098" s="58">
        <v>495440</v>
      </c>
      <c r="M1098" s="58">
        <v>279581</v>
      </c>
      <c r="N1098" t="s">
        <v>104</v>
      </c>
    </row>
    <row r="1099" spans="1:14" x14ac:dyDescent="0.25">
      <c r="A1099">
        <v>2014</v>
      </c>
      <c r="B1099">
        <v>9</v>
      </c>
      <c r="C1099" t="s">
        <v>147</v>
      </c>
      <c r="D1099" t="s">
        <v>166</v>
      </c>
      <c r="E1099">
        <v>399</v>
      </c>
      <c r="F1099" t="s">
        <v>111</v>
      </c>
      <c r="G1099" t="s">
        <v>150</v>
      </c>
      <c r="H1099">
        <v>620</v>
      </c>
      <c r="I1099" t="s">
        <v>143</v>
      </c>
      <c r="J1099" t="s">
        <v>143</v>
      </c>
      <c r="K1099" s="58">
        <v>1197</v>
      </c>
      <c r="L1099" s="58">
        <v>485605</v>
      </c>
      <c r="M1099" s="58">
        <v>320256</v>
      </c>
      <c r="N1099" t="s">
        <v>104</v>
      </c>
    </row>
    <row r="1100" spans="1:14" x14ac:dyDescent="0.25">
      <c r="A1100">
        <v>2014</v>
      </c>
      <c r="B1100">
        <v>9</v>
      </c>
      <c r="C1100" t="s">
        <v>147</v>
      </c>
      <c r="D1100" t="s">
        <v>157</v>
      </c>
      <c r="E1100">
        <v>725</v>
      </c>
      <c r="F1100" t="s">
        <v>105</v>
      </c>
      <c r="G1100" t="s">
        <v>148</v>
      </c>
      <c r="H1100">
        <v>617</v>
      </c>
      <c r="I1100" t="s">
        <v>143</v>
      </c>
      <c r="J1100" t="s">
        <v>143</v>
      </c>
      <c r="K1100" s="58">
        <v>2068</v>
      </c>
      <c r="L1100" s="58">
        <v>614497</v>
      </c>
      <c r="M1100" s="58">
        <v>26514</v>
      </c>
      <c r="N1100" t="s">
        <v>104</v>
      </c>
    </row>
    <row r="1101" spans="1:14" x14ac:dyDescent="0.25">
      <c r="A1101">
        <v>2014</v>
      </c>
      <c r="B1101">
        <v>9</v>
      </c>
      <c r="C1101" t="s">
        <v>147</v>
      </c>
      <c r="D1101" t="s">
        <v>157</v>
      </c>
      <c r="E1101">
        <v>725</v>
      </c>
      <c r="F1101" t="s">
        <v>122</v>
      </c>
      <c r="G1101" t="s">
        <v>148</v>
      </c>
      <c r="H1101">
        <v>483</v>
      </c>
      <c r="I1101" t="s">
        <v>143</v>
      </c>
      <c r="J1101" t="s">
        <v>143</v>
      </c>
      <c r="K1101">
        <v>156</v>
      </c>
      <c r="L1101" s="58">
        <v>7740</v>
      </c>
      <c r="M1101">
        <v>0</v>
      </c>
      <c r="N1101" t="s">
        <v>104</v>
      </c>
    </row>
    <row r="1102" spans="1:14" x14ac:dyDescent="0.25">
      <c r="A1102">
        <v>2014</v>
      </c>
      <c r="B1102">
        <v>9</v>
      </c>
      <c r="C1102" t="s">
        <v>147</v>
      </c>
      <c r="D1102" t="s">
        <v>157</v>
      </c>
      <c r="E1102">
        <v>725</v>
      </c>
      <c r="F1102" t="s">
        <v>122</v>
      </c>
      <c r="G1102" t="s">
        <v>145</v>
      </c>
      <c r="H1102">
        <v>483</v>
      </c>
      <c r="I1102" t="s">
        <v>143</v>
      </c>
      <c r="J1102" t="s">
        <v>143</v>
      </c>
      <c r="K1102" s="58">
        <v>165</v>
      </c>
      <c r="L1102" s="58">
        <v>7740</v>
      </c>
      <c r="M1102" s="58">
        <v>0</v>
      </c>
      <c r="N1102" t="s">
        <v>104</v>
      </c>
    </row>
    <row r="1103" spans="1:14" x14ac:dyDescent="0.25">
      <c r="A1103">
        <v>2014</v>
      </c>
      <c r="B1103">
        <v>9</v>
      </c>
      <c r="C1103" t="s">
        <v>147</v>
      </c>
      <c r="D1103" t="s">
        <v>157</v>
      </c>
      <c r="E1103">
        <v>725</v>
      </c>
      <c r="F1103" t="s">
        <v>111</v>
      </c>
      <c r="G1103" t="s">
        <v>150</v>
      </c>
      <c r="H1103">
        <v>619</v>
      </c>
      <c r="I1103" t="s">
        <v>143</v>
      </c>
      <c r="J1103" t="s">
        <v>143</v>
      </c>
      <c r="K1103" s="58">
        <v>880</v>
      </c>
      <c r="L1103" s="58">
        <v>247720</v>
      </c>
      <c r="M1103">
        <v>0</v>
      </c>
      <c r="N1103" t="s">
        <v>104</v>
      </c>
    </row>
    <row r="1104" spans="1:14" x14ac:dyDescent="0.25">
      <c r="A1104">
        <v>2014</v>
      </c>
      <c r="B1104">
        <v>9</v>
      </c>
      <c r="C1104" t="s">
        <v>147</v>
      </c>
      <c r="D1104" t="s">
        <v>157</v>
      </c>
      <c r="E1104">
        <v>725</v>
      </c>
      <c r="F1104" t="s">
        <v>111</v>
      </c>
      <c r="G1104" t="s">
        <v>150</v>
      </c>
      <c r="H1104">
        <v>620</v>
      </c>
      <c r="I1104" t="s">
        <v>143</v>
      </c>
      <c r="J1104" t="s">
        <v>143</v>
      </c>
      <c r="K1104">
        <v>750</v>
      </c>
      <c r="L1104" s="58">
        <v>199955</v>
      </c>
      <c r="M1104">
        <v>0</v>
      </c>
      <c r="N1104" t="s">
        <v>104</v>
      </c>
    </row>
    <row r="1105" spans="1:14" x14ac:dyDescent="0.25">
      <c r="A1105">
        <v>2014</v>
      </c>
      <c r="B1105">
        <v>9</v>
      </c>
      <c r="C1105" t="s">
        <v>147</v>
      </c>
      <c r="D1105" t="s">
        <v>157</v>
      </c>
      <c r="E1105">
        <v>725</v>
      </c>
      <c r="F1105" t="s">
        <v>111</v>
      </c>
      <c r="G1105" t="s">
        <v>151</v>
      </c>
      <c r="H1105">
        <v>620</v>
      </c>
      <c r="I1105" t="s">
        <v>143</v>
      </c>
      <c r="J1105" t="s">
        <v>143</v>
      </c>
      <c r="K1105">
        <v>103</v>
      </c>
      <c r="L1105" s="58">
        <v>28565</v>
      </c>
      <c r="M1105">
        <v>0</v>
      </c>
      <c r="N1105" t="s">
        <v>104</v>
      </c>
    </row>
    <row r="1106" spans="1:14" x14ac:dyDescent="0.25">
      <c r="A1106">
        <v>2014</v>
      </c>
      <c r="B1106">
        <v>9</v>
      </c>
      <c r="C1106" t="s">
        <v>147</v>
      </c>
      <c r="D1106" t="s">
        <v>167</v>
      </c>
      <c r="E1106" s="58">
        <v>620</v>
      </c>
      <c r="F1106" t="s">
        <v>122</v>
      </c>
      <c r="G1106" t="s">
        <v>145</v>
      </c>
      <c r="H1106">
        <v>483</v>
      </c>
      <c r="I1106" t="s">
        <v>143</v>
      </c>
      <c r="J1106" t="s">
        <v>143</v>
      </c>
      <c r="K1106">
        <v>310</v>
      </c>
      <c r="L1106" s="58">
        <v>15480</v>
      </c>
      <c r="M1106" s="58">
        <v>0</v>
      </c>
      <c r="N1106" t="s">
        <v>104</v>
      </c>
    </row>
    <row r="1107" spans="1:14" x14ac:dyDescent="0.25">
      <c r="A1107">
        <v>2014</v>
      </c>
      <c r="B1107">
        <v>9</v>
      </c>
      <c r="C1107" t="s">
        <v>147</v>
      </c>
      <c r="D1107" t="s">
        <v>168</v>
      </c>
      <c r="E1107" s="58">
        <v>160</v>
      </c>
      <c r="F1107" t="s">
        <v>105</v>
      </c>
      <c r="G1107" t="s">
        <v>148</v>
      </c>
      <c r="H1107">
        <v>617</v>
      </c>
      <c r="I1107" t="s">
        <v>143</v>
      </c>
      <c r="J1107" t="s">
        <v>143</v>
      </c>
      <c r="K1107" s="58">
        <v>1409</v>
      </c>
      <c r="L1107" s="58">
        <v>1041239</v>
      </c>
      <c r="M1107" s="58">
        <v>1376</v>
      </c>
      <c r="N1107" t="s">
        <v>104</v>
      </c>
    </row>
    <row r="1108" spans="1:14" x14ac:dyDescent="0.25">
      <c r="A1108">
        <v>2014</v>
      </c>
      <c r="B1108">
        <v>9</v>
      </c>
      <c r="C1108" t="s">
        <v>147</v>
      </c>
      <c r="D1108" t="s">
        <v>168</v>
      </c>
      <c r="E1108" s="58">
        <v>160</v>
      </c>
      <c r="F1108" t="s">
        <v>122</v>
      </c>
      <c r="G1108" t="s">
        <v>148</v>
      </c>
      <c r="H1108">
        <v>483</v>
      </c>
      <c r="I1108" t="s">
        <v>143</v>
      </c>
      <c r="J1108" t="s">
        <v>143</v>
      </c>
      <c r="K1108" s="58">
        <v>437</v>
      </c>
      <c r="L1108" s="58">
        <v>61920</v>
      </c>
      <c r="M1108">
        <v>0</v>
      </c>
      <c r="N1108" t="s">
        <v>104</v>
      </c>
    </row>
    <row r="1109" spans="1:14" x14ac:dyDescent="0.25">
      <c r="A1109">
        <v>2014</v>
      </c>
      <c r="B1109">
        <v>9</v>
      </c>
      <c r="C1109" t="s">
        <v>147</v>
      </c>
      <c r="D1109" t="s">
        <v>161</v>
      </c>
      <c r="E1109" s="58">
        <v>329</v>
      </c>
      <c r="F1109" t="s">
        <v>114</v>
      </c>
      <c r="G1109" t="s">
        <v>150</v>
      </c>
      <c r="H1109">
        <v>640</v>
      </c>
      <c r="I1109" t="s">
        <v>143</v>
      </c>
      <c r="J1109" t="s">
        <v>143</v>
      </c>
      <c r="K1109">
        <v>782</v>
      </c>
      <c r="L1109" s="58">
        <v>444535</v>
      </c>
      <c r="M1109" s="58">
        <v>194748</v>
      </c>
      <c r="N1109" t="s">
        <v>104</v>
      </c>
    </row>
    <row r="1110" spans="1:14" x14ac:dyDescent="0.25">
      <c r="A1110">
        <v>2014</v>
      </c>
      <c r="B1110">
        <v>9</v>
      </c>
      <c r="C1110" t="s">
        <v>147</v>
      </c>
      <c r="D1110" t="s">
        <v>161</v>
      </c>
      <c r="E1110" s="58">
        <v>329</v>
      </c>
      <c r="F1110" t="s">
        <v>111</v>
      </c>
      <c r="G1110" t="s">
        <v>150</v>
      </c>
      <c r="H1110">
        <v>619</v>
      </c>
      <c r="I1110" t="s">
        <v>143</v>
      </c>
      <c r="J1110" t="s">
        <v>143</v>
      </c>
      <c r="K1110">
        <v>172</v>
      </c>
      <c r="L1110" s="58">
        <v>92895</v>
      </c>
      <c r="M1110" s="58">
        <v>39834</v>
      </c>
      <c r="N1110" t="s">
        <v>104</v>
      </c>
    </row>
    <row r="1111" spans="1:14" x14ac:dyDescent="0.25">
      <c r="A1111">
        <v>2014</v>
      </c>
      <c r="B1111">
        <v>9</v>
      </c>
      <c r="C1111" t="s">
        <v>147</v>
      </c>
      <c r="D1111" t="s">
        <v>161</v>
      </c>
      <c r="E1111">
        <v>329</v>
      </c>
      <c r="F1111" t="s">
        <v>111</v>
      </c>
      <c r="G1111" t="s">
        <v>150</v>
      </c>
      <c r="H1111">
        <v>620</v>
      </c>
      <c r="I1111" t="s">
        <v>143</v>
      </c>
      <c r="J1111" t="s">
        <v>143</v>
      </c>
      <c r="K1111" s="58">
        <v>603</v>
      </c>
      <c r="L1111" s="58">
        <v>257085</v>
      </c>
      <c r="M1111" s="58">
        <v>130924</v>
      </c>
      <c r="N1111" t="s">
        <v>104</v>
      </c>
    </row>
    <row r="1112" spans="1:14" x14ac:dyDescent="0.25">
      <c r="A1112">
        <v>2014</v>
      </c>
      <c r="B1112">
        <v>9</v>
      </c>
      <c r="C1112" t="s">
        <v>147</v>
      </c>
      <c r="D1112" t="s">
        <v>169</v>
      </c>
      <c r="E1112">
        <v>8</v>
      </c>
      <c r="F1112" t="s">
        <v>114</v>
      </c>
      <c r="G1112" t="s">
        <v>170</v>
      </c>
      <c r="H1112">
        <v>218</v>
      </c>
      <c r="I1112" t="s">
        <v>143</v>
      </c>
      <c r="J1112" t="s">
        <v>143</v>
      </c>
      <c r="K1112" s="58">
        <v>36</v>
      </c>
      <c r="L1112" s="58">
        <v>108000</v>
      </c>
      <c r="M1112" s="58">
        <v>0</v>
      </c>
      <c r="N1112" t="s">
        <v>104</v>
      </c>
    </row>
    <row r="1113" spans="1:14" x14ac:dyDescent="0.25">
      <c r="A1113">
        <v>2014</v>
      </c>
      <c r="B1113">
        <v>9</v>
      </c>
      <c r="C1113" t="s">
        <v>147</v>
      </c>
      <c r="D1113" t="s">
        <v>169</v>
      </c>
      <c r="E1113">
        <v>8</v>
      </c>
      <c r="F1113" t="s">
        <v>110</v>
      </c>
      <c r="G1113" t="s">
        <v>170</v>
      </c>
      <c r="H1113">
        <v>556</v>
      </c>
      <c r="I1113" t="s">
        <v>143</v>
      </c>
      <c r="J1113" t="s">
        <v>143</v>
      </c>
      <c r="K1113" s="58">
        <v>12</v>
      </c>
      <c r="L1113" s="58">
        <v>47000</v>
      </c>
      <c r="M1113" s="58">
        <v>0</v>
      </c>
      <c r="N1113" t="s">
        <v>104</v>
      </c>
    </row>
    <row r="1114" spans="1:14" x14ac:dyDescent="0.25">
      <c r="A1114">
        <v>2014</v>
      </c>
      <c r="B1114">
        <v>9</v>
      </c>
      <c r="C1114" t="s">
        <v>147</v>
      </c>
      <c r="D1114" t="s">
        <v>171</v>
      </c>
      <c r="E1114">
        <v>484</v>
      </c>
      <c r="F1114" t="s">
        <v>114</v>
      </c>
      <c r="G1114" t="s">
        <v>150</v>
      </c>
      <c r="H1114">
        <v>218</v>
      </c>
      <c r="I1114" t="s">
        <v>143</v>
      </c>
      <c r="J1114" t="s">
        <v>143</v>
      </c>
      <c r="K1114" s="58">
        <v>2429</v>
      </c>
      <c r="L1114" s="58">
        <v>492016</v>
      </c>
      <c r="M1114" s="58">
        <v>351417</v>
      </c>
      <c r="N1114" t="s">
        <v>104</v>
      </c>
    </row>
    <row r="1115" spans="1:14" x14ac:dyDescent="0.25">
      <c r="A1115">
        <v>2014</v>
      </c>
      <c r="B1115">
        <v>9</v>
      </c>
      <c r="C1115" t="s">
        <v>147</v>
      </c>
      <c r="D1115" t="s">
        <v>152</v>
      </c>
      <c r="E1115">
        <v>59</v>
      </c>
      <c r="F1115" t="s">
        <v>122</v>
      </c>
      <c r="G1115" t="s">
        <v>148</v>
      </c>
      <c r="H1115">
        <v>483</v>
      </c>
      <c r="I1115" t="s">
        <v>143</v>
      </c>
      <c r="J1115" t="s">
        <v>143</v>
      </c>
      <c r="K1115" s="58">
        <v>4085</v>
      </c>
      <c r="L1115" s="58">
        <v>1075860</v>
      </c>
      <c r="M1115">
        <v>258</v>
      </c>
      <c r="N1115" t="s">
        <v>104</v>
      </c>
    </row>
    <row r="1116" spans="1:14" x14ac:dyDescent="0.25">
      <c r="A1116">
        <v>2014</v>
      </c>
      <c r="B1116">
        <v>9</v>
      </c>
      <c r="C1116" t="s">
        <v>147</v>
      </c>
      <c r="D1116" t="s">
        <v>144</v>
      </c>
      <c r="E1116" s="58">
        <v>261</v>
      </c>
      <c r="F1116" t="s">
        <v>105</v>
      </c>
      <c r="G1116" t="s">
        <v>148</v>
      </c>
      <c r="H1116">
        <v>617</v>
      </c>
      <c r="I1116" t="s">
        <v>143</v>
      </c>
      <c r="J1116" t="s">
        <v>143</v>
      </c>
      <c r="K1116" s="58">
        <v>436</v>
      </c>
      <c r="L1116" s="58">
        <v>270942</v>
      </c>
      <c r="M1116" s="58">
        <v>3448</v>
      </c>
      <c r="N1116" t="s">
        <v>104</v>
      </c>
    </row>
    <row r="1117" spans="1:14" x14ac:dyDescent="0.25">
      <c r="A1117">
        <v>2014</v>
      </c>
      <c r="B1117">
        <v>9</v>
      </c>
      <c r="C1117" t="s">
        <v>147</v>
      </c>
      <c r="D1117" t="s">
        <v>144</v>
      </c>
      <c r="E1117" s="58">
        <v>261</v>
      </c>
      <c r="F1117" t="s">
        <v>114</v>
      </c>
      <c r="G1117" t="s">
        <v>150</v>
      </c>
      <c r="H1117">
        <v>640</v>
      </c>
      <c r="I1117" t="s">
        <v>143</v>
      </c>
      <c r="J1117" t="s">
        <v>143</v>
      </c>
      <c r="K1117">
        <v>56</v>
      </c>
      <c r="L1117" s="58">
        <v>34195</v>
      </c>
      <c r="M1117" s="58">
        <v>17253</v>
      </c>
      <c r="N1117" t="s">
        <v>104</v>
      </c>
    </row>
    <row r="1118" spans="1:14" x14ac:dyDescent="0.25">
      <c r="A1118">
        <v>2014</v>
      </c>
      <c r="B1118">
        <v>9</v>
      </c>
      <c r="C1118" t="s">
        <v>147</v>
      </c>
      <c r="D1118" t="s">
        <v>144</v>
      </c>
      <c r="E1118">
        <v>261</v>
      </c>
      <c r="F1118" t="s">
        <v>122</v>
      </c>
      <c r="G1118" t="s">
        <v>148</v>
      </c>
      <c r="H1118">
        <v>483</v>
      </c>
      <c r="I1118" t="s">
        <v>143</v>
      </c>
      <c r="J1118" t="s">
        <v>143</v>
      </c>
      <c r="K1118" s="58">
        <v>5715</v>
      </c>
      <c r="L1118" s="58">
        <v>634680</v>
      </c>
      <c r="M1118" s="58">
        <v>25136</v>
      </c>
      <c r="N1118" t="s">
        <v>104</v>
      </c>
    </row>
    <row r="1119" spans="1:14" x14ac:dyDescent="0.25">
      <c r="A1119">
        <v>2014</v>
      </c>
      <c r="B1119">
        <v>9</v>
      </c>
      <c r="C1119" t="s">
        <v>147</v>
      </c>
      <c r="D1119" t="s">
        <v>144</v>
      </c>
      <c r="E1119">
        <v>261</v>
      </c>
      <c r="F1119" t="s">
        <v>122</v>
      </c>
      <c r="G1119" t="s">
        <v>145</v>
      </c>
      <c r="H1119">
        <v>483</v>
      </c>
      <c r="I1119" t="s">
        <v>143</v>
      </c>
      <c r="J1119" t="s">
        <v>143</v>
      </c>
      <c r="K1119" s="58">
        <v>741</v>
      </c>
      <c r="L1119" s="58">
        <v>85140</v>
      </c>
      <c r="M1119">
        <v>0</v>
      </c>
      <c r="N1119" t="s">
        <v>104</v>
      </c>
    </row>
    <row r="1120" spans="1:14" x14ac:dyDescent="0.25">
      <c r="A1120">
        <v>2014</v>
      </c>
      <c r="B1120">
        <v>9</v>
      </c>
      <c r="C1120" t="s">
        <v>147</v>
      </c>
      <c r="D1120" t="s">
        <v>172</v>
      </c>
      <c r="E1120" s="58">
        <v>329</v>
      </c>
      <c r="F1120" t="s">
        <v>114</v>
      </c>
      <c r="G1120" t="s">
        <v>150</v>
      </c>
      <c r="H1120">
        <v>218</v>
      </c>
      <c r="I1120" t="s">
        <v>143</v>
      </c>
      <c r="J1120" t="s">
        <v>143</v>
      </c>
      <c r="K1120" s="58">
        <v>389</v>
      </c>
      <c r="L1120" s="58">
        <v>108000</v>
      </c>
      <c r="M1120" s="58">
        <v>42799</v>
      </c>
      <c r="N1120" t="s">
        <v>104</v>
      </c>
    </row>
    <row r="1121" spans="1:14" x14ac:dyDescent="0.25">
      <c r="A1121">
        <v>2014</v>
      </c>
      <c r="B1121">
        <v>9</v>
      </c>
      <c r="C1121" t="s">
        <v>147</v>
      </c>
      <c r="D1121" t="s">
        <v>172</v>
      </c>
      <c r="E1121">
        <v>329</v>
      </c>
      <c r="F1121" t="s">
        <v>110</v>
      </c>
      <c r="G1121" t="s">
        <v>151</v>
      </c>
      <c r="H1121">
        <v>556</v>
      </c>
      <c r="I1121" t="s">
        <v>143</v>
      </c>
      <c r="J1121" t="s">
        <v>143</v>
      </c>
      <c r="K1121" s="58">
        <v>180</v>
      </c>
      <c r="L1121" s="58">
        <v>94000</v>
      </c>
      <c r="M1121">
        <v>0</v>
      </c>
      <c r="N1121" t="s">
        <v>104</v>
      </c>
    </row>
    <row r="1122" spans="1:14" x14ac:dyDescent="0.25">
      <c r="A1122">
        <v>2014</v>
      </c>
      <c r="B1122">
        <v>9</v>
      </c>
      <c r="C1122" t="s">
        <v>147</v>
      </c>
      <c r="D1122" t="s">
        <v>173</v>
      </c>
      <c r="E1122" s="58">
        <v>117</v>
      </c>
      <c r="F1122" t="s">
        <v>122</v>
      </c>
      <c r="G1122" t="s">
        <v>148</v>
      </c>
      <c r="H1122">
        <v>483</v>
      </c>
      <c r="I1122" t="s">
        <v>143</v>
      </c>
      <c r="J1122" t="s">
        <v>143</v>
      </c>
      <c r="K1122" s="58">
        <v>3323</v>
      </c>
      <c r="L1122" s="58">
        <v>595980</v>
      </c>
      <c r="M1122" s="58">
        <v>1119</v>
      </c>
      <c r="N1122" t="s">
        <v>104</v>
      </c>
    </row>
    <row r="1123" spans="1:14" x14ac:dyDescent="0.25">
      <c r="A1123">
        <v>2014</v>
      </c>
      <c r="B1123">
        <v>9</v>
      </c>
      <c r="C1123" t="s">
        <v>147</v>
      </c>
      <c r="D1123" t="s">
        <v>163</v>
      </c>
      <c r="E1123">
        <v>195</v>
      </c>
      <c r="F1123" t="s">
        <v>114</v>
      </c>
      <c r="G1123" t="s">
        <v>150</v>
      </c>
      <c r="H1123">
        <v>218</v>
      </c>
      <c r="I1123" t="s">
        <v>143</v>
      </c>
      <c r="J1123" t="s">
        <v>143</v>
      </c>
      <c r="K1123" s="58">
        <v>61</v>
      </c>
      <c r="L1123" s="58">
        <v>27000</v>
      </c>
      <c r="M1123" s="58">
        <v>4052</v>
      </c>
      <c r="N1123" t="s">
        <v>104</v>
      </c>
    </row>
    <row r="1124" spans="1:14" x14ac:dyDescent="0.25">
      <c r="A1124">
        <v>2014</v>
      </c>
      <c r="B1124">
        <v>9</v>
      </c>
      <c r="C1124" t="s">
        <v>147</v>
      </c>
      <c r="D1124" t="s">
        <v>174</v>
      </c>
      <c r="E1124">
        <v>571</v>
      </c>
      <c r="F1124" t="s">
        <v>105</v>
      </c>
      <c r="G1124" t="s">
        <v>148</v>
      </c>
      <c r="H1124">
        <v>617</v>
      </c>
      <c r="I1124" t="s">
        <v>143</v>
      </c>
      <c r="J1124" t="s">
        <v>143</v>
      </c>
      <c r="K1124" s="58">
        <v>6745</v>
      </c>
      <c r="L1124" s="58">
        <v>2496583</v>
      </c>
      <c r="M1124" s="58">
        <v>1101</v>
      </c>
      <c r="N1124" t="s">
        <v>104</v>
      </c>
    </row>
    <row r="1125" spans="1:14" x14ac:dyDescent="0.25">
      <c r="A1125">
        <v>2014</v>
      </c>
      <c r="B1125">
        <v>9</v>
      </c>
      <c r="C1125" t="s">
        <v>147</v>
      </c>
      <c r="D1125" t="s">
        <v>174</v>
      </c>
      <c r="E1125">
        <v>571</v>
      </c>
      <c r="F1125" t="s">
        <v>105</v>
      </c>
      <c r="G1125" t="s">
        <v>150</v>
      </c>
      <c r="H1125">
        <v>617</v>
      </c>
      <c r="I1125" t="s">
        <v>143</v>
      </c>
      <c r="J1125" t="s">
        <v>143</v>
      </c>
      <c r="K1125" s="58">
        <v>1332</v>
      </c>
      <c r="L1125" s="58">
        <v>536520</v>
      </c>
      <c r="M1125" s="58">
        <v>2531</v>
      </c>
      <c r="N1125" t="s">
        <v>104</v>
      </c>
    </row>
    <row r="1126" spans="1:14" x14ac:dyDescent="0.25">
      <c r="A1126">
        <v>2014</v>
      </c>
      <c r="B1126">
        <v>9</v>
      </c>
      <c r="C1126" t="s">
        <v>147</v>
      </c>
      <c r="D1126" t="s">
        <v>176</v>
      </c>
      <c r="E1126">
        <v>442</v>
      </c>
      <c r="F1126" t="s">
        <v>114</v>
      </c>
      <c r="G1126" t="s">
        <v>150</v>
      </c>
      <c r="H1126">
        <v>218</v>
      </c>
      <c r="I1126" t="s">
        <v>143</v>
      </c>
      <c r="J1126" t="s">
        <v>143</v>
      </c>
      <c r="K1126" s="58">
        <v>956</v>
      </c>
      <c r="L1126" s="58">
        <v>216000</v>
      </c>
      <c r="M1126" s="58">
        <v>144448</v>
      </c>
      <c r="N1126" t="s">
        <v>104</v>
      </c>
    </row>
    <row r="1127" spans="1:14" x14ac:dyDescent="0.25">
      <c r="A1127">
        <v>2014</v>
      </c>
      <c r="B1127">
        <v>9</v>
      </c>
      <c r="C1127" t="s">
        <v>147</v>
      </c>
      <c r="D1127" t="s">
        <v>176</v>
      </c>
      <c r="E1127">
        <v>442</v>
      </c>
      <c r="F1127" t="s">
        <v>122</v>
      </c>
      <c r="G1127" t="s">
        <v>148</v>
      </c>
      <c r="H1127">
        <v>483</v>
      </c>
      <c r="I1127" t="s">
        <v>143</v>
      </c>
      <c r="J1127" t="s">
        <v>143</v>
      </c>
      <c r="K1127" s="58">
        <v>2003</v>
      </c>
      <c r="L1127" s="58">
        <v>131580</v>
      </c>
      <c r="M1127" s="58">
        <v>15465</v>
      </c>
      <c r="N1127" t="s">
        <v>104</v>
      </c>
    </row>
    <row r="1128" spans="1:14" x14ac:dyDescent="0.25">
      <c r="A1128">
        <v>2014</v>
      </c>
      <c r="B1128">
        <v>9</v>
      </c>
      <c r="C1128" t="s">
        <v>147</v>
      </c>
      <c r="D1128" t="s">
        <v>176</v>
      </c>
      <c r="E1128">
        <v>442</v>
      </c>
      <c r="F1128" t="s">
        <v>111</v>
      </c>
      <c r="G1128" t="s">
        <v>150</v>
      </c>
      <c r="H1128">
        <v>620</v>
      </c>
      <c r="I1128" t="s">
        <v>143</v>
      </c>
      <c r="J1128" t="s">
        <v>143</v>
      </c>
      <c r="K1128" s="58">
        <v>381</v>
      </c>
      <c r="L1128" s="58">
        <v>142825</v>
      </c>
      <c r="M1128" s="58">
        <v>66346</v>
      </c>
      <c r="N1128" t="s">
        <v>104</v>
      </c>
    </row>
    <row r="1129" spans="1:14" x14ac:dyDescent="0.25">
      <c r="A1129">
        <v>2014</v>
      </c>
      <c r="B1129">
        <v>9</v>
      </c>
      <c r="C1129" t="s">
        <v>147</v>
      </c>
      <c r="D1129" t="s">
        <v>181</v>
      </c>
      <c r="E1129">
        <v>220</v>
      </c>
      <c r="F1129" t="s">
        <v>114</v>
      </c>
      <c r="G1129" t="s">
        <v>151</v>
      </c>
      <c r="H1129">
        <v>218</v>
      </c>
      <c r="I1129" t="s">
        <v>143</v>
      </c>
      <c r="J1129" t="s">
        <v>143</v>
      </c>
      <c r="K1129">
        <v>61</v>
      </c>
      <c r="L1129" s="58">
        <v>27000</v>
      </c>
      <c r="M1129">
        <v>0</v>
      </c>
      <c r="N1129" t="s">
        <v>104</v>
      </c>
    </row>
    <row r="1130" spans="1:14" x14ac:dyDescent="0.25">
      <c r="A1130">
        <v>2014</v>
      </c>
      <c r="B1130">
        <v>9</v>
      </c>
      <c r="C1130" t="s">
        <v>147</v>
      </c>
      <c r="D1130" t="s">
        <v>181</v>
      </c>
      <c r="E1130">
        <v>220</v>
      </c>
      <c r="F1130" t="s">
        <v>111</v>
      </c>
      <c r="G1130" t="s">
        <v>150</v>
      </c>
      <c r="H1130">
        <v>619</v>
      </c>
      <c r="I1130" t="s">
        <v>143</v>
      </c>
      <c r="J1130" t="s">
        <v>143</v>
      </c>
      <c r="K1130">
        <v>85</v>
      </c>
      <c r="L1130" s="58">
        <v>61930</v>
      </c>
      <c r="M1130" s="58">
        <v>21991</v>
      </c>
      <c r="N1130" t="s">
        <v>104</v>
      </c>
    </row>
    <row r="1131" spans="1:14" x14ac:dyDescent="0.25">
      <c r="A1131">
        <v>2014</v>
      </c>
      <c r="B1131">
        <v>9</v>
      </c>
      <c r="C1131" t="s">
        <v>147</v>
      </c>
      <c r="D1131" t="s">
        <v>182</v>
      </c>
      <c r="E1131">
        <v>539</v>
      </c>
      <c r="F1131" t="s">
        <v>105</v>
      </c>
      <c r="G1131" t="s">
        <v>148</v>
      </c>
      <c r="H1131">
        <v>617</v>
      </c>
      <c r="I1131" t="s">
        <v>143</v>
      </c>
      <c r="J1131" t="s">
        <v>143</v>
      </c>
      <c r="K1131" s="58">
        <v>3223</v>
      </c>
      <c r="L1131" s="58">
        <v>1200854</v>
      </c>
      <c r="M1131" s="58">
        <v>74002</v>
      </c>
      <c r="N1131" t="s">
        <v>104</v>
      </c>
    </row>
    <row r="1132" spans="1:14" x14ac:dyDescent="0.25">
      <c r="A1132">
        <v>2014</v>
      </c>
      <c r="B1132">
        <v>9</v>
      </c>
      <c r="C1132" t="s">
        <v>147</v>
      </c>
      <c r="D1132" t="s">
        <v>182</v>
      </c>
      <c r="E1132">
        <v>539</v>
      </c>
      <c r="F1132" t="s">
        <v>105</v>
      </c>
      <c r="G1132" t="s">
        <v>150</v>
      </c>
      <c r="H1132">
        <v>617</v>
      </c>
      <c r="I1132" t="s">
        <v>143</v>
      </c>
      <c r="J1132" t="s">
        <v>143</v>
      </c>
      <c r="K1132" s="58">
        <v>427</v>
      </c>
      <c r="L1132" s="58">
        <v>207000</v>
      </c>
      <c r="M1132" s="58">
        <v>134991</v>
      </c>
      <c r="N1132" t="s">
        <v>104</v>
      </c>
    </row>
    <row r="1133" spans="1:14" x14ac:dyDescent="0.25">
      <c r="A1133">
        <v>2014</v>
      </c>
      <c r="B1133">
        <v>9</v>
      </c>
      <c r="C1133" t="s">
        <v>147</v>
      </c>
      <c r="D1133" t="s">
        <v>182</v>
      </c>
      <c r="E1133">
        <v>539</v>
      </c>
      <c r="F1133" t="s">
        <v>114</v>
      </c>
      <c r="G1133" t="s">
        <v>150</v>
      </c>
      <c r="H1133">
        <v>640</v>
      </c>
      <c r="I1133" t="s">
        <v>143</v>
      </c>
      <c r="J1133" t="s">
        <v>143</v>
      </c>
      <c r="K1133" s="58">
        <v>1058</v>
      </c>
      <c r="L1133" s="58">
        <v>444535</v>
      </c>
      <c r="M1133" s="58">
        <v>252287</v>
      </c>
      <c r="N1133" t="s">
        <v>104</v>
      </c>
    </row>
    <row r="1134" spans="1:14" x14ac:dyDescent="0.25">
      <c r="A1134">
        <v>2014</v>
      </c>
      <c r="B1134">
        <v>9</v>
      </c>
      <c r="C1134" t="s">
        <v>147</v>
      </c>
      <c r="D1134" t="s">
        <v>182</v>
      </c>
      <c r="E1134">
        <v>539</v>
      </c>
      <c r="F1134" t="s">
        <v>110</v>
      </c>
      <c r="G1134" t="s">
        <v>150</v>
      </c>
      <c r="H1134">
        <v>556</v>
      </c>
      <c r="I1134" t="s">
        <v>143</v>
      </c>
      <c r="J1134" t="s">
        <v>143</v>
      </c>
      <c r="K1134" s="58">
        <v>1074</v>
      </c>
      <c r="L1134" s="58">
        <v>423000</v>
      </c>
      <c r="M1134" s="58">
        <v>278769</v>
      </c>
      <c r="N1134" t="s">
        <v>104</v>
      </c>
    </row>
    <row r="1135" spans="1:14" x14ac:dyDescent="0.25">
      <c r="A1135">
        <v>2014</v>
      </c>
      <c r="B1135">
        <v>9</v>
      </c>
      <c r="C1135" t="s">
        <v>147</v>
      </c>
      <c r="D1135" t="s">
        <v>182</v>
      </c>
      <c r="E1135">
        <v>539</v>
      </c>
      <c r="F1135" t="s">
        <v>111</v>
      </c>
      <c r="G1135" t="s">
        <v>150</v>
      </c>
      <c r="H1135">
        <v>619</v>
      </c>
      <c r="I1135" t="s">
        <v>143</v>
      </c>
      <c r="J1135" t="s">
        <v>143</v>
      </c>
      <c r="K1135">
        <v>888</v>
      </c>
      <c r="L1135" s="58">
        <v>309650</v>
      </c>
      <c r="M1135" s="58">
        <v>154522</v>
      </c>
      <c r="N1135" t="s">
        <v>104</v>
      </c>
    </row>
    <row r="1136" spans="1:14" x14ac:dyDescent="0.25">
      <c r="A1136">
        <v>2014</v>
      </c>
      <c r="B1136">
        <v>9</v>
      </c>
      <c r="C1136" t="s">
        <v>147</v>
      </c>
      <c r="D1136" t="s">
        <v>182</v>
      </c>
      <c r="E1136">
        <v>539</v>
      </c>
      <c r="F1136" t="s">
        <v>111</v>
      </c>
      <c r="G1136" t="s">
        <v>150</v>
      </c>
      <c r="H1136">
        <v>620</v>
      </c>
      <c r="I1136" t="s">
        <v>143</v>
      </c>
      <c r="J1136" t="s">
        <v>143</v>
      </c>
      <c r="K1136" s="58">
        <v>1740</v>
      </c>
      <c r="L1136" s="58">
        <v>571300</v>
      </c>
      <c r="M1136" s="58">
        <v>301436</v>
      </c>
      <c r="N1136" t="s">
        <v>104</v>
      </c>
    </row>
    <row r="1137" spans="1:14" x14ac:dyDescent="0.25">
      <c r="A1137">
        <v>2014</v>
      </c>
      <c r="B1137">
        <v>9</v>
      </c>
      <c r="C1137" t="s">
        <v>147</v>
      </c>
      <c r="D1137" t="s">
        <v>183</v>
      </c>
      <c r="E1137">
        <v>548</v>
      </c>
      <c r="F1137" t="s">
        <v>105</v>
      </c>
      <c r="G1137" t="s">
        <v>148</v>
      </c>
      <c r="H1137">
        <v>617</v>
      </c>
      <c r="I1137" t="s">
        <v>143</v>
      </c>
      <c r="J1137" t="s">
        <v>143</v>
      </c>
      <c r="K1137" s="58">
        <v>5158</v>
      </c>
      <c r="L1137" s="58">
        <v>1888305</v>
      </c>
      <c r="M1137" s="58">
        <v>193928</v>
      </c>
      <c r="N1137" t="s">
        <v>104</v>
      </c>
    </row>
    <row r="1138" spans="1:14" x14ac:dyDescent="0.25">
      <c r="A1138">
        <v>2014</v>
      </c>
      <c r="B1138">
        <v>9</v>
      </c>
      <c r="C1138" t="s">
        <v>147</v>
      </c>
      <c r="D1138" t="s">
        <v>183</v>
      </c>
      <c r="E1138">
        <v>548</v>
      </c>
      <c r="F1138" t="s">
        <v>105</v>
      </c>
      <c r="G1138" t="s">
        <v>150</v>
      </c>
      <c r="H1138">
        <v>617</v>
      </c>
      <c r="I1138" t="s">
        <v>143</v>
      </c>
      <c r="J1138" t="s">
        <v>143</v>
      </c>
      <c r="K1138" s="58">
        <v>258</v>
      </c>
      <c r="L1138" s="58">
        <v>124200</v>
      </c>
      <c r="M1138" s="58">
        <v>89928</v>
      </c>
      <c r="N1138" t="s">
        <v>104</v>
      </c>
    </row>
    <row r="1139" spans="1:14" x14ac:dyDescent="0.25">
      <c r="A1139">
        <v>2014</v>
      </c>
      <c r="B1139">
        <v>9</v>
      </c>
      <c r="C1139" t="s">
        <v>147</v>
      </c>
      <c r="D1139" t="s">
        <v>183</v>
      </c>
      <c r="E1139">
        <v>548</v>
      </c>
      <c r="F1139" t="s">
        <v>114</v>
      </c>
      <c r="G1139" t="s">
        <v>150</v>
      </c>
      <c r="H1139">
        <v>640</v>
      </c>
      <c r="I1139" t="s">
        <v>143</v>
      </c>
      <c r="J1139" t="s">
        <v>143</v>
      </c>
      <c r="K1139">
        <v>603</v>
      </c>
      <c r="L1139" s="58">
        <v>239365</v>
      </c>
      <c r="M1139" s="58">
        <v>141376</v>
      </c>
      <c r="N1139" t="s">
        <v>104</v>
      </c>
    </row>
    <row r="1140" spans="1:14" x14ac:dyDescent="0.25">
      <c r="A1140">
        <v>2014</v>
      </c>
      <c r="B1140">
        <v>9</v>
      </c>
      <c r="C1140" t="s">
        <v>147</v>
      </c>
      <c r="D1140" t="s">
        <v>183</v>
      </c>
      <c r="E1140">
        <v>548</v>
      </c>
      <c r="F1140" t="s">
        <v>110</v>
      </c>
      <c r="G1140" t="s">
        <v>150</v>
      </c>
      <c r="H1140">
        <v>556</v>
      </c>
      <c r="I1140" t="s">
        <v>143</v>
      </c>
      <c r="J1140" t="s">
        <v>143</v>
      </c>
      <c r="K1140" s="58">
        <v>840</v>
      </c>
      <c r="L1140" s="58">
        <v>329000</v>
      </c>
      <c r="M1140" s="58">
        <v>232267</v>
      </c>
      <c r="N1140" t="s">
        <v>104</v>
      </c>
    </row>
    <row r="1141" spans="1:14" x14ac:dyDescent="0.25">
      <c r="A1141">
        <v>2014</v>
      </c>
      <c r="B1141">
        <v>9</v>
      </c>
      <c r="C1141" t="s">
        <v>147</v>
      </c>
      <c r="D1141" t="s">
        <v>183</v>
      </c>
      <c r="E1141">
        <v>548</v>
      </c>
      <c r="F1141" t="s">
        <v>111</v>
      </c>
      <c r="G1141" t="s">
        <v>150</v>
      </c>
      <c r="H1141">
        <v>619</v>
      </c>
      <c r="I1141" t="s">
        <v>143</v>
      </c>
      <c r="J1141" t="s">
        <v>143</v>
      </c>
      <c r="K1141" s="58">
        <v>1773</v>
      </c>
      <c r="L1141" s="58">
        <v>619300</v>
      </c>
      <c r="M1141" s="58">
        <v>311818</v>
      </c>
      <c r="N1141" t="s">
        <v>104</v>
      </c>
    </row>
    <row r="1142" spans="1:14" x14ac:dyDescent="0.25">
      <c r="A1142">
        <v>2014</v>
      </c>
      <c r="B1142">
        <v>9</v>
      </c>
      <c r="C1142" t="s">
        <v>147</v>
      </c>
      <c r="D1142" t="s">
        <v>183</v>
      </c>
      <c r="E1142">
        <v>548</v>
      </c>
      <c r="F1142" t="s">
        <v>111</v>
      </c>
      <c r="G1142" t="s">
        <v>150</v>
      </c>
      <c r="H1142">
        <v>620</v>
      </c>
      <c r="I1142" t="s">
        <v>143</v>
      </c>
      <c r="J1142" t="s">
        <v>143</v>
      </c>
      <c r="K1142">
        <v>758</v>
      </c>
      <c r="L1142" s="58">
        <v>257085</v>
      </c>
      <c r="M1142" s="58">
        <v>126799</v>
      </c>
      <c r="N1142" t="s">
        <v>104</v>
      </c>
    </row>
    <row r="1143" spans="1:14" x14ac:dyDescent="0.25">
      <c r="A1143">
        <v>2014</v>
      </c>
      <c r="B1143">
        <v>9</v>
      </c>
      <c r="C1143" t="s">
        <v>147</v>
      </c>
      <c r="D1143" t="s">
        <v>184</v>
      </c>
      <c r="E1143" s="58">
        <v>1542</v>
      </c>
      <c r="F1143" t="s">
        <v>105</v>
      </c>
      <c r="G1143" t="s">
        <v>148</v>
      </c>
      <c r="H1143">
        <v>617</v>
      </c>
      <c r="I1143" t="s">
        <v>143</v>
      </c>
      <c r="J1143" t="s">
        <v>185</v>
      </c>
      <c r="K1143" s="58">
        <v>2089</v>
      </c>
      <c r="L1143" s="58">
        <v>352455</v>
      </c>
      <c r="M1143">
        <v>0</v>
      </c>
      <c r="N1143" t="s">
        <v>104</v>
      </c>
    </row>
    <row r="1144" spans="1:14" x14ac:dyDescent="0.25">
      <c r="A1144">
        <v>2014</v>
      </c>
      <c r="B1144">
        <v>9</v>
      </c>
      <c r="C1144" t="s">
        <v>147</v>
      </c>
      <c r="D1144" t="s">
        <v>259</v>
      </c>
      <c r="E1144">
        <v>423</v>
      </c>
      <c r="F1144" t="s">
        <v>114</v>
      </c>
      <c r="G1144" t="s">
        <v>151</v>
      </c>
      <c r="H1144">
        <v>218</v>
      </c>
      <c r="I1144" t="s">
        <v>143</v>
      </c>
      <c r="J1144" t="s">
        <v>143</v>
      </c>
      <c r="K1144" s="58">
        <v>126</v>
      </c>
      <c r="L1144" s="58">
        <v>27000</v>
      </c>
      <c r="M1144">
        <v>0</v>
      </c>
      <c r="N1144" t="s">
        <v>104</v>
      </c>
    </row>
    <row r="1145" spans="1:14" x14ac:dyDescent="0.25">
      <c r="A1145">
        <v>2014</v>
      </c>
      <c r="B1145">
        <v>9</v>
      </c>
      <c r="C1145" t="s">
        <v>147</v>
      </c>
      <c r="D1145" t="s">
        <v>190</v>
      </c>
      <c r="E1145">
        <v>608</v>
      </c>
      <c r="F1145" t="s">
        <v>105</v>
      </c>
      <c r="G1145" t="s">
        <v>145</v>
      </c>
      <c r="H1145">
        <v>617</v>
      </c>
      <c r="I1145" t="s">
        <v>143</v>
      </c>
      <c r="J1145" t="s">
        <v>143</v>
      </c>
      <c r="K1145">
        <v>793</v>
      </c>
      <c r="L1145" s="58">
        <v>277885</v>
      </c>
      <c r="M1145">
        <v>0</v>
      </c>
      <c r="N1145" t="s">
        <v>104</v>
      </c>
    </row>
    <row r="1146" spans="1:14" x14ac:dyDescent="0.25">
      <c r="A1146">
        <v>2014</v>
      </c>
      <c r="B1146">
        <v>9</v>
      </c>
      <c r="C1146" t="s">
        <v>147</v>
      </c>
      <c r="D1146" t="s">
        <v>190</v>
      </c>
      <c r="E1146">
        <v>608</v>
      </c>
      <c r="F1146" t="s">
        <v>111</v>
      </c>
      <c r="G1146" t="s">
        <v>151</v>
      </c>
      <c r="H1146">
        <v>619</v>
      </c>
      <c r="I1146" t="s">
        <v>143</v>
      </c>
      <c r="J1146" t="s">
        <v>143</v>
      </c>
      <c r="K1146">
        <v>588</v>
      </c>
      <c r="L1146" s="58">
        <v>185790</v>
      </c>
      <c r="M1146">
        <v>0</v>
      </c>
      <c r="N1146" t="s">
        <v>104</v>
      </c>
    </row>
    <row r="1147" spans="1:14" x14ac:dyDescent="0.25">
      <c r="A1147">
        <v>2014</v>
      </c>
      <c r="B1147">
        <v>9</v>
      </c>
      <c r="C1147" t="s">
        <v>147</v>
      </c>
      <c r="D1147" t="s">
        <v>190</v>
      </c>
      <c r="E1147" s="58">
        <v>608</v>
      </c>
      <c r="F1147" t="s">
        <v>111</v>
      </c>
      <c r="G1147" t="s">
        <v>151</v>
      </c>
      <c r="H1147">
        <v>620</v>
      </c>
      <c r="I1147" t="s">
        <v>143</v>
      </c>
      <c r="J1147" t="s">
        <v>143</v>
      </c>
      <c r="K1147">
        <v>99</v>
      </c>
      <c r="L1147" s="58">
        <v>28565</v>
      </c>
      <c r="M1147">
        <v>0</v>
      </c>
      <c r="N1147" t="s">
        <v>104</v>
      </c>
    </row>
    <row r="1148" spans="1:14" x14ac:dyDescent="0.25">
      <c r="A1148">
        <v>2014</v>
      </c>
      <c r="B1148">
        <v>9</v>
      </c>
      <c r="C1148" t="s">
        <v>147</v>
      </c>
      <c r="D1148" t="s">
        <v>158</v>
      </c>
      <c r="E1148" s="58">
        <v>627</v>
      </c>
      <c r="F1148" t="s">
        <v>105</v>
      </c>
      <c r="G1148" t="s">
        <v>148</v>
      </c>
      <c r="H1148">
        <v>617</v>
      </c>
      <c r="I1148" t="s">
        <v>143</v>
      </c>
      <c r="J1148" t="s">
        <v>143</v>
      </c>
      <c r="K1148" s="58">
        <v>3046</v>
      </c>
      <c r="L1148" s="58">
        <v>1026011</v>
      </c>
      <c r="M1148" s="58">
        <v>33477</v>
      </c>
      <c r="N1148" t="s">
        <v>104</v>
      </c>
    </row>
    <row r="1149" spans="1:14" x14ac:dyDescent="0.25">
      <c r="A1149">
        <v>2014</v>
      </c>
      <c r="B1149">
        <v>9</v>
      </c>
      <c r="C1149" t="s">
        <v>147</v>
      </c>
      <c r="D1149" t="s">
        <v>158</v>
      </c>
      <c r="E1149" s="58">
        <v>627</v>
      </c>
      <c r="F1149" t="s">
        <v>105</v>
      </c>
      <c r="G1149" t="s">
        <v>150</v>
      </c>
      <c r="H1149">
        <v>617</v>
      </c>
      <c r="I1149" t="s">
        <v>143</v>
      </c>
      <c r="J1149" t="s">
        <v>143</v>
      </c>
      <c r="K1149" s="58">
        <v>94</v>
      </c>
      <c r="L1149" s="58">
        <v>41400</v>
      </c>
      <c r="M1149">
        <v>0</v>
      </c>
      <c r="N1149" t="s">
        <v>104</v>
      </c>
    </row>
    <row r="1150" spans="1:14" x14ac:dyDescent="0.25">
      <c r="A1150">
        <v>2014</v>
      </c>
      <c r="B1150">
        <v>9</v>
      </c>
      <c r="C1150" t="s">
        <v>147</v>
      </c>
      <c r="D1150" t="s">
        <v>158</v>
      </c>
      <c r="E1150">
        <v>627</v>
      </c>
      <c r="F1150" t="s">
        <v>110</v>
      </c>
      <c r="G1150" t="s">
        <v>151</v>
      </c>
      <c r="H1150">
        <v>556</v>
      </c>
      <c r="I1150" t="s">
        <v>143</v>
      </c>
      <c r="J1150" t="s">
        <v>143</v>
      </c>
      <c r="K1150">
        <v>132</v>
      </c>
      <c r="L1150" s="58">
        <v>47000</v>
      </c>
      <c r="M1150">
        <v>0</v>
      </c>
      <c r="N1150" t="s">
        <v>104</v>
      </c>
    </row>
    <row r="1151" spans="1:14" x14ac:dyDescent="0.25">
      <c r="A1151">
        <v>2014</v>
      </c>
      <c r="B1151">
        <v>9</v>
      </c>
      <c r="C1151" t="s">
        <v>147</v>
      </c>
      <c r="D1151" t="s">
        <v>158</v>
      </c>
      <c r="E1151">
        <v>627</v>
      </c>
      <c r="F1151" t="s">
        <v>122</v>
      </c>
      <c r="G1151" t="s">
        <v>145</v>
      </c>
      <c r="H1151">
        <v>483</v>
      </c>
      <c r="I1151" t="s">
        <v>143</v>
      </c>
      <c r="J1151" t="s">
        <v>143</v>
      </c>
      <c r="K1151" s="58">
        <v>3574</v>
      </c>
      <c r="L1151" s="58">
        <v>178020</v>
      </c>
      <c r="M1151" s="58">
        <v>0</v>
      </c>
      <c r="N1151" t="s">
        <v>104</v>
      </c>
    </row>
    <row r="1152" spans="1:14" x14ac:dyDescent="0.25">
      <c r="A1152">
        <v>2014</v>
      </c>
      <c r="B1152">
        <v>9</v>
      </c>
      <c r="C1152" t="s">
        <v>147</v>
      </c>
      <c r="D1152" t="s">
        <v>191</v>
      </c>
      <c r="E1152" s="58">
        <v>1448</v>
      </c>
      <c r="F1152" t="s">
        <v>105</v>
      </c>
      <c r="G1152" t="s">
        <v>148</v>
      </c>
      <c r="H1152">
        <v>617</v>
      </c>
      <c r="I1152" t="s">
        <v>143</v>
      </c>
      <c r="J1152" t="s">
        <v>192</v>
      </c>
      <c r="K1152" s="58">
        <v>26844</v>
      </c>
      <c r="L1152" s="58">
        <v>4728366</v>
      </c>
      <c r="M1152" s="58">
        <v>0</v>
      </c>
      <c r="N1152" t="s">
        <v>104</v>
      </c>
    </row>
    <row r="1153" spans="1:14" x14ac:dyDescent="0.25">
      <c r="A1153">
        <v>2014</v>
      </c>
      <c r="B1153">
        <v>9</v>
      </c>
      <c r="C1153" t="s">
        <v>147</v>
      </c>
      <c r="D1153" t="s">
        <v>194</v>
      </c>
      <c r="E1153">
        <v>592</v>
      </c>
      <c r="F1153" t="s">
        <v>105</v>
      </c>
      <c r="G1153" t="s">
        <v>148</v>
      </c>
      <c r="H1153">
        <v>617</v>
      </c>
      <c r="I1153" t="s">
        <v>143</v>
      </c>
      <c r="J1153" t="s">
        <v>143</v>
      </c>
      <c r="K1153">
        <v>168</v>
      </c>
      <c r="L1153" s="58">
        <v>34585</v>
      </c>
      <c r="M1153" s="58">
        <v>114</v>
      </c>
      <c r="N1153" t="s">
        <v>104</v>
      </c>
    </row>
    <row r="1154" spans="1:14" x14ac:dyDescent="0.25">
      <c r="A1154">
        <v>2014</v>
      </c>
      <c r="B1154">
        <v>9</v>
      </c>
      <c r="C1154" t="s">
        <v>147</v>
      </c>
      <c r="D1154" t="s">
        <v>194</v>
      </c>
      <c r="E1154" s="58">
        <v>592</v>
      </c>
      <c r="F1154" t="s">
        <v>105</v>
      </c>
      <c r="G1154" t="s">
        <v>150</v>
      </c>
      <c r="H1154">
        <v>617</v>
      </c>
      <c r="I1154" t="s">
        <v>143</v>
      </c>
      <c r="J1154" t="s">
        <v>143</v>
      </c>
      <c r="K1154">
        <v>270</v>
      </c>
      <c r="L1154" s="58">
        <v>41400</v>
      </c>
      <c r="M1154">
        <v>0</v>
      </c>
      <c r="N1154" t="s">
        <v>104</v>
      </c>
    </row>
    <row r="1155" spans="1:14" x14ac:dyDescent="0.25">
      <c r="A1155">
        <v>2014</v>
      </c>
      <c r="B1155">
        <v>9</v>
      </c>
      <c r="C1155" t="s">
        <v>147</v>
      </c>
      <c r="D1155" t="s">
        <v>324</v>
      </c>
      <c r="E1155">
        <v>765</v>
      </c>
      <c r="F1155" t="s">
        <v>110</v>
      </c>
      <c r="G1155" t="s">
        <v>151</v>
      </c>
      <c r="H1155">
        <v>556</v>
      </c>
      <c r="I1155" t="s">
        <v>143</v>
      </c>
      <c r="J1155" t="s">
        <v>143</v>
      </c>
      <c r="K1155">
        <v>168</v>
      </c>
      <c r="L1155" s="58">
        <v>47000</v>
      </c>
      <c r="M1155" s="58">
        <v>0</v>
      </c>
      <c r="N1155" t="s">
        <v>104</v>
      </c>
    </row>
    <row r="1156" spans="1:14" x14ac:dyDescent="0.25">
      <c r="A1156">
        <v>2014</v>
      </c>
      <c r="B1156">
        <v>9</v>
      </c>
      <c r="C1156" t="s">
        <v>147</v>
      </c>
      <c r="D1156" t="s">
        <v>195</v>
      </c>
      <c r="E1156">
        <v>388</v>
      </c>
      <c r="F1156" t="s">
        <v>114</v>
      </c>
      <c r="G1156" t="s">
        <v>150</v>
      </c>
      <c r="H1156">
        <v>218</v>
      </c>
      <c r="I1156" t="s">
        <v>143</v>
      </c>
      <c r="J1156" t="s">
        <v>143</v>
      </c>
      <c r="K1156" s="58">
        <v>1228</v>
      </c>
      <c r="L1156" s="58">
        <v>297000</v>
      </c>
      <c r="M1156" s="58">
        <v>168557</v>
      </c>
      <c r="N1156" t="s">
        <v>104</v>
      </c>
    </row>
    <row r="1157" spans="1:14" x14ac:dyDescent="0.25">
      <c r="A1157">
        <v>2014</v>
      </c>
      <c r="B1157">
        <v>9</v>
      </c>
      <c r="C1157" t="s">
        <v>147</v>
      </c>
      <c r="D1157" t="s">
        <v>195</v>
      </c>
      <c r="E1157">
        <v>388</v>
      </c>
      <c r="F1157" t="s">
        <v>122</v>
      </c>
      <c r="G1157" t="s">
        <v>145</v>
      </c>
      <c r="H1157">
        <v>483</v>
      </c>
      <c r="I1157" t="s">
        <v>143</v>
      </c>
      <c r="J1157" t="s">
        <v>143</v>
      </c>
      <c r="K1157">
        <v>219</v>
      </c>
      <c r="L1157" s="58">
        <v>15480</v>
      </c>
      <c r="M1157">
        <v>0</v>
      </c>
      <c r="N1157" t="s">
        <v>104</v>
      </c>
    </row>
    <row r="1158" spans="1:14" x14ac:dyDescent="0.25">
      <c r="A1158">
        <v>2014</v>
      </c>
      <c r="B1158">
        <v>9</v>
      </c>
      <c r="C1158" t="s">
        <v>147</v>
      </c>
      <c r="D1158" t="s">
        <v>196</v>
      </c>
      <c r="E1158">
        <v>393</v>
      </c>
      <c r="F1158" t="s">
        <v>114</v>
      </c>
      <c r="G1158" t="s">
        <v>150</v>
      </c>
      <c r="H1158">
        <v>640</v>
      </c>
      <c r="I1158" t="s">
        <v>143</v>
      </c>
      <c r="J1158" t="s">
        <v>143</v>
      </c>
      <c r="K1158">
        <v>319</v>
      </c>
      <c r="L1158" s="58">
        <v>170975</v>
      </c>
      <c r="M1158" s="58">
        <v>96789</v>
      </c>
      <c r="N1158" t="s">
        <v>104</v>
      </c>
    </row>
    <row r="1159" spans="1:14" x14ac:dyDescent="0.25">
      <c r="A1159">
        <v>2014</v>
      </c>
      <c r="B1159">
        <v>9</v>
      </c>
      <c r="C1159" t="s">
        <v>147</v>
      </c>
      <c r="D1159" t="s">
        <v>196</v>
      </c>
      <c r="E1159">
        <v>393</v>
      </c>
      <c r="F1159" t="s">
        <v>122</v>
      </c>
      <c r="G1159" t="s">
        <v>148</v>
      </c>
      <c r="H1159">
        <v>483</v>
      </c>
      <c r="I1159" t="s">
        <v>143</v>
      </c>
      <c r="J1159" t="s">
        <v>143</v>
      </c>
      <c r="K1159" s="58">
        <v>2963</v>
      </c>
      <c r="L1159" s="58">
        <v>216720</v>
      </c>
      <c r="M1159" s="58">
        <v>53122</v>
      </c>
      <c r="N1159" t="s">
        <v>104</v>
      </c>
    </row>
    <row r="1160" spans="1:14" x14ac:dyDescent="0.25">
      <c r="A1160">
        <v>2014</v>
      </c>
      <c r="B1160">
        <v>9</v>
      </c>
      <c r="C1160" t="s">
        <v>147</v>
      </c>
      <c r="D1160" t="s">
        <v>196</v>
      </c>
      <c r="E1160">
        <v>393</v>
      </c>
      <c r="F1160" t="s">
        <v>111</v>
      </c>
      <c r="G1160" t="s">
        <v>150</v>
      </c>
      <c r="H1160">
        <v>619</v>
      </c>
      <c r="I1160" t="s">
        <v>143</v>
      </c>
      <c r="J1160" t="s">
        <v>143</v>
      </c>
      <c r="K1160">
        <v>261</v>
      </c>
      <c r="L1160" s="58">
        <v>123860</v>
      </c>
      <c r="M1160" s="58">
        <v>72044</v>
      </c>
      <c r="N1160" t="s">
        <v>104</v>
      </c>
    </row>
    <row r="1161" spans="1:14" x14ac:dyDescent="0.25">
      <c r="A1161">
        <v>2014</v>
      </c>
      <c r="B1161">
        <v>9</v>
      </c>
      <c r="C1161" t="s">
        <v>147</v>
      </c>
      <c r="D1161" t="s">
        <v>196</v>
      </c>
      <c r="E1161">
        <v>393</v>
      </c>
      <c r="F1161" t="s">
        <v>111</v>
      </c>
      <c r="G1161" t="s">
        <v>150</v>
      </c>
      <c r="H1161">
        <v>620</v>
      </c>
      <c r="I1161" t="s">
        <v>143</v>
      </c>
      <c r="J1161" t="s">
        <v>143</v>
      </c>
      <c r="K1161" s="58">
        <v>144</v>
      </c>
      <c r="L1161" s="58">
        <v>57130</v>
      </c>
      <c r="M1161" s="58">
        <v>27065</v>
      </c>
      <c r="N1161" t="s">
        <v>104</v>
      </c>
    </row>
    <row r="1162" spans="1:14" x14ac:dyDescent="0.25">
      <c r="A1162">
        <v>2014</v>
      </c>
      <c r="B1162">
        <v>9</v>
      </c>
      <c r="C1162" t="s">
        <v>147</v>
      </c>
      <c r="D1162" t="s">
        <v>197</v>
      </c>
      <c r="E1162">
        <v>126</v>
      </c>
      <c r="F1162" t="s">
        <v>122</v>
      </c>
      <c r="G1162" t="s">
        <v>148</v>
      </c>
      <c r="H1162">
        <v>483</v>
      </c>
      <c r="I1162" t="s">
        <v>143</v>
      </c>
      <c r="J1162" t="s">
        <v>143</v>
      </c>
      <c r="K1162" s="58">
        <v>2632</v>
      </c>
      <c r="L1162" s="58">
        <v>441180</v>
      </c>
      <c r="M1162">
        <v>87</v>
      </c>
      <c r="N1162" t="s">
        <v>104</v>
      </c>
    </row>
    <row r="1163" spans="1:14" x14ac:dyDescent="0.25">
      <c r="A1163">
        <v>2014</v>
      </c>
      <c r="B1163">
        <v>9</v>
      </c>
      <c r="C1163" t="s">
        <v>147</v>
      </c>
      <c r="D1163" t="s">
        <v>197</v>
      </c>
      <c r="E1163">
        <v>126</v>
      </c>
      <c r="F1163" t="s">
        <v>122</v>
      </c>
      <c r="G1163" t="s">
        <v>145</v>
      </c>
      <c r="H1163">
        <v>483</v>
      </c>
      <c r="I1163" t="s">
        <v>143</v>
      </c>
      <c r="J1163" t="s">
        <v>143</v>
      </c>
      <c r="K1163">
        <v>333</v>
      </c>
      <c r="L1163" s="58">
        <v>54180</v>
      </c>
      <c r="M1163" s="58">
        <v>0</v>
      </c>
      <c r="N1163" t="s">
        <v>104</v>
      </c>
    </row>
    <row r="1164" spans="1:14" x14ac:dyDescent="0.25">
      <c r="A1164">
        <v>2014</v>
      </c>
      <c r="B1164">
        <v>9</v>
      </c>
      <c r="C1164" t="s">
        <v>147</v>
      </c>
      <c r="D1164" t="s">
        <v>214</v>
      </c>
      <c r="E1164">
        <v>373</v>
      </c>
      <c r="F1164" t="s">
        <v>105</v>
      </c>
      <c r="G1164" t="s">
        <v>150</v>
      </c>
      <c r="H1164">
        <v>617</v>
      </c>
      <c r="I1164" t="s">
        <v>143</v>
      </c>
      <c r="J1164" t="s">
        <v>143</v>
      </c>
      <c r="K1164">
        <v>220</v>
      </c>
      <c r="L1164" s="58">
        <v>124200</v>
      </c>
      <c r="M1164" s="58">
        <v>0</v>
      </c>
      <c r="N1164" t="s">
        <v>104</v>
      </c>
    </row>
    <row r="1165" spans="1:14" x14ac:dyDescent="0.25">
      <c r="A1165">
        <v>2014</v>
      </c>
      <c r="B1165">
        <v>9</v>
      </c>
      <c r="C1165" t="s">
        <v>147</v>
      </c>
      <c r="D1165" t="s">
        <v>260</v>
      </c>
      <c r="E1165">
        <v>335</v>
      </c>
      <c r="F1165" t="s">
        <v>114</v>
      </c>
      <c r="G1165" t="s">
        <v>151</v>
      </c>
      <c r="H1165">
        <v>218</v>
      </c>
      <c r="I1165" t="s">
        <v>143</v>
      </c>
      <c r="J1165" t="s">
        <v>143</v>
      </c>
      <c r="K1165">
        <v>92</v>
      </c>
      <c r="L1165" s="58">
        <v>27000</v>
      </c>
      <c r="M1165" s="58">
        <v>0</v>
      </c>
      <c r="N1165" t="s">
        <v>104</v>
      </c>
    </row>
    <row r="1166" spans="1:14" x14ac:dyDescent="0.25">
      <c r="A1166">
        <v>2014</v>
      </c>
      <c r="B1166">
        <v>9</v>
      </c>
      <c r="C1166" t="s">
        <v>165</v>
      </c>
      <c r="D1166" t="s">
        <v>147</v>
      </c>
      <c r="E1166">
        <v>318</v>
      </c>
      <c r="F1166" t="s">
        <v>114</v>
      </c>
      <c r="G1166" t="s">
        <v>150</v>
      </c>
      <c r="H1166">
        <v>218</v>
      </c>
      <c r="I1166" t="s">
        <v>143</v>
      </c>
      <c r="J1166" t="s">
        <v>143</v>
      </c>
      <c r="K1166">
        <v>338</v>
      </c>
      <c r="L1166" s="58">
        <v>108000</v>
      </c>
      <c r="M1166" s="58">
        <v>275</v>
      </c>
      <c r="N1166" t="s">
        <v>104</v>
      </c>
    </row>
    <row r="1167" spans="1:14" x14ac:dyDescent="0.25">
      <c r="A1167">
        <v>2014</v>
      </c>
      <c r="B1167">
        <v>9</v>
      </c>
      <c r="C1167" t="s">
        <v>165</v>
      </c>
      <c r="D1167" t="s">
        <v>147</v>
      </c>
      <c r="E1167">
        <v>318</v>
      </c>
      <c r="F1167" t="s">
        <v>114</v>
      </c>
      <c r="G1167" t="s">
        <v>150</v>
      </c>
      <c r="H1167">
        <v>640</v>
      </c>
      <c r="I1167" t="s">
        <v>143</v>
      </c>
      <c r="J1167" t="s">
        <v>143</v>
      </c>
      <c r="K1167">
        <v>166</v>
      </c>
      <c r="L1167" s="58">
        <v>102585</v>
      </c>
      <c r="M1167" s="58">
        <v>85</v>
      </c>
      <c r="N1167" t="s">
        <v>104</v>
      </c>
    </row>
    <row r="1168" spans="1:14" x14ac:dyDescent="0.25">
      <c r="A1168">
        <v>2014</v>
      </c>
      <c r="B1168">
        <v>9</v>
      </c>
      <c r="C1168" t="s">
        <v>165</v>
      </c>
      <c r="D1168" t="s">
        <v>147</v>
      </c>
      <c r="E1168">
        <v>318</v>
      </c>
      <c r="F1168" t="s">
        <v>122</v>
      </c>
      <c r="G1168" t="s">
        <v>148</v>
      </c>
      <c r="H1168">
        <v>483</v>
      </c>
      <c r="I1168" t="s">
        <v>143</v>
      </c>
      <c r="J1168" t="s">
        <v>143</v>
      </c>
      <c r="K1168" s="58">
        <v>1967</v>
      </c>
      <c r="L1168" s="58">
        <v>178020</v>
      </c>
      <c r="M1168" s="58">
        <v>3230</v>
      </c>
      <c r="N1168" t="s">
        <v>104</v>
      </c>
    </row>
    <row r="1169" spans="1:14" x14ac:dyDescent="0.25">
      <c r="A1169">
        <v>2014</v>
      </c>
      <c r="B1169">
        <v>9</v>
      </c>
      <c r="C1169" t="s">
        <v>165</v>
      </c>
      <c r="D1169" t="s">
        <v>147</v>
      </c>
      <c r="E1169">
        <v>318</v>
      </c>
      <c r="F1169" t="s">
        <v>111</v>
      </c>
      <c r="G1169" t="s">
        <v>150</v>
      </c>
      <c r="H1169">
        <v>620</v>
      </c>
      <c r="I1169" t="s">
        <v>143</v>
      </c>
      <c r="J1169" t="s">
        <v>143</v>
      </c>
      <c r="K1169">
        <v>60</v>
      </c>
      <c r="L1169" s="58">
        <v>28565</v>
      </c>
      <c r="M1169">
        <v>424</v>
      </c>
      <c r="N1169" t="s">
        <v>104</v>
      </c>
    </row>
    <row r="1170" spans="1:14" x14ac:dyDescent="0.25">
      <c r="A1170">
        <v>2014</v>
      </c>
      <c r="B1170">
        <v>9</v>
      </c>
      <c r="C1170" t="s">
        <v>165</v>
      </c>
      <c r="D1170" t="s">
        <v>166</v>
      </c>
      <c r="E1170">
        <v>95</v>
      </c>
      <c r="F1170" t="s">
        <v>122</v>
      </c>
      <c r="G1170" t="s">
        <v>148</v>
      </c>
      <c r="H1170">
        <v>483</v>
      </c>
      <c r="I1170" t="s">
        <v>143</v>
      </c>
      <c r="J1170" t="s">
        <v>143</v>
      </c>
      <c r="K1170" s="58">
        <v>79</v>
      </c>
      <c r="L1170" s="58">
        <v>15480</v>
      </c>
      <c r="M1170">
        <v>51</v>
      </c>
      <c r="N1170" t="s">
        <v>104</v>
      </c>
    </row>
    <row r="1171" spans="1:14" x14ac:dyDescent="0.25">
      <c r="A1171">
        <v>2014</v>
      </c>
      <c r="B1171">
        <v>9</v>
      </c>
      <c r="C1171" t="s">
        <v>165</v>
      </c>
      <c r="D1171" t="s">
        <v>166</v>
      </c>
      <c r="E1171">
        <v>95</v>
      </c>
      <c r="F1171" t="s">
        <v>111</v>
      </c>
      <c r="G1171" t="s">
        <v>150</v>
      </c>
      <c r="H1171">
        <v>620</v>
      </c>
      <c r="I1171" t="s">
        <v>143</v>
      </c>
      <c r="J1171" t="s">
        <v>143</v>
      </c>
      <c r="K1171">
        <v>32</v>
      </c>
      <c r="L1171" s="58">
        <v>28565</v>
      </c>
      <c r="M1171" s="58">
        <v>3671</v>
      </c>
      <c r="N1171" t="s">
        <v>104</v>
      </c>
    </row>
    <row r="1172" spans="1:14" x14ac:dyDescent="0.25">
      <c r="A1172">
        <v>2014</v>
      </c>
      <c r="B1172">
        <v>9</v>
      </c>
      <c r="C1172" t="s">
        <v>165</v>
      </c>
      <c r="D1172" t="s">
        <v>176</v>
      </c>
      <c r="E1172">
        <v>127</v>
      </c>
      <c r="F1172" t="s">
        <v>122</v>
      </c>
      <c r="G1172" t="s">
        <v>148</v>
      </c>
      <c r="H1172">
        <v>483</v>
      </c>
      <c r="I1172" t="s">
        <v>143</v>
      </c>
      <c r="J1172" t="s">
        <v>143</v>
      </c>
      <c r="K1172">
        <v>82</v>
      </c>
      <c r="L1172" s="58">
        <v>15480</v>
      </c>
      <c r="M1172">
        <v>303</v>
      </c>
      <c r="N1172" t="s">
        <v>104</v>
      </c>
    </row>
    <row r="1173" spans="1:14" x14ac:dyDescent="0.25">
      <c r="A1173">
        <v>2014</v>
      </c>
      <c r="B1173">
        <v>9</v>
      </c>
      <c r="C1173" t="s">
        <v>165</v>
      </c>
      <c r="D1173" t="s">
        <v>181</v>
      </c>
      <c r="E1173">
        <v>159</v>
      </c>
      <c r="F1173" t="s">
        <v>111</v>
      </c>
      <c r="G1173" t="s">
        <v>150</v>
      </c>
      <c r="H1173">
        <v>619</v>
      </c>
      <c r="I1173" t="s">
        <v>143</v>
      </c>
      <c r="J1173" t="s">
        <v>143</v>
      </c>
      <c r="K1173">
        <v>107</v>
      </c>
      <c r="L1173" s="58">
        <v>92895</v>
      </c>
      <c r="M1173" s="58">
        <v>19751</v>
      </c>
      <c r="N1173" t="s">
        <v>104</v>
      </c>
    </row>
    <row r="1174" spans="1:14" x14ac:dyDescent="0.25">
      <c r="A1174">
        <v>2014</v>
      </c>
      <c r="B1174">
        <v>9</v>
      </c>
      <c r="C1174" t="s">
        <v>165</v>
      </c>
      <c r="D1174" t="s">
        <v>181</v>
      </c>
      <c r="E1174">
        <v>159</v>
      </c>
      <c r="F1174" t="s">
        <v>111</v>
      </c>
      <c r="G1174" t="s">
        <v>150</v>
      </c>
      <c r="H1174">
        <v>620</v>
      </c>
      <c r="I1174" t="s">
        <v>143</v>
      </c>
      <c r="J1174" t="s">
        <v>143</v>
      </c>
      <c r="K1174" s="58">
        <v>111</v>
      </c>
      <c r="L1174" s="58">
        <v>85695</v>
      </c>
      <c r="M1174" s="58">
        <v>18475</v>
      </c>
      <c r="N1174" t="s">
        <v>104</v>
      </c>
    </row>
    <row r="1175" spans="1:14" x14ac:dyDescent="0.25">
      <c r="A1175">
        <v>2014</v>
      </c>
      <c r="B1175">
        <v>9</v>
      </c>
      <c r="C1175" t="s">
        <v>272</v>
      </c>
      <c r="D1175" t="s">
        <v>144</v>
      </c>
      <c r="E1175">
        <v>465</v>
      </c>
      <c r="F1175" t="s">
        <v>110</v>
      </c>
      <c r="G1175" t="s">
        <v>151</v>
      </c>
      <c r="H1175">
        <v>556</v>
      </c>
      <c r="I1175" t="s">
        <v>143</v>
      </c>
      <c r="J1175" t="s">
        <v>143</v>
      </c>
      <c r="K1175" s="58">
        <v>102</v>
      </c>
      <c r="L1175" s="58">
        <v>47000</v>
      </c>
      <c r="M1175">
        <v>0</v>
      </c>
      <c r="N1175" t="s">
        <v>104</v>
      </c>
    </row>
    <row r="1176" spans="1:14" x14ac:dyDescent="0.25">
      <c r="A1176">
        <v>2014</v>
      </c>
      <c r="B1176">
        <v>9</v>
      </c>
      <c r="C1176" t="s">
        <v>272</v>
      </c>
      <c r="D1176" t="s">
        <v>158</v>
      </c>
      <c r="E1176" s="58">
        <v>210</v>
      </c>
      <c r="F1176" t="s">
        <v>110</v>
      </c>
      <c r="G1176" t="s">
        <v>151</v>
      </c>
      <c r="H1176">
        <v>556</v>
      </c>
      <c r="I1176" t="s">
        <v>143</v>
      </c>
      <c r="J1176" t="s">
        <v>143</v>
      </c>
      <c r="K1176" s="58">
        <v>96</v>
      </c>
      <c r="L1176" s="58">
        <v>94000</v>
      </c>
      <c r="M1176">
        <v>0</v>
      </c>
      <c r="N1176" t="s">
        <v>104</v>
      </c>
    </row>
    <row r="1177" spans="1:14" x14ac:dyDescent="0.25">
      <c r="A1177">
        <v>2014</v>
      </c>
      <c r="B1177">
        <v>9</v>
      </c>
      <c r="C1177" t="s">
        <v>166</v>
      </c>
      <c r="D1177" t="s">
        <v>160</v>
      </c>
      <c r="E1177" s="58">
        <v>232</v>
      </c>
      <c r="F1177" t="s">
        <v>110</v>
      </c>
      <c r="G1177" t="s">
        <v>150</v>
      </c>
      <c r="H1177">
        <v>556</v>
      </c>
      <c r="I1177" t="s">
        <v>143</v>
      </c>
      <c r="J1177" t="s">
        <v>143</v>
      </c>
      <c r="K1177">
        <v>108</v>
      </c>
      <c r="L1177" s="58">
        <v>94000</v>
      </c>
      <c r="M1177">
        <v>0</v>
      </c>
      <c r="N1177" t="s">
        <v>104</v>
      </c>
    </row>
    <row r="1178" spans="1:14" x14ac:dyDescent="0.25">
      <c r="A1178">
        <v>2014</v>
      </c>
      <c r="B1178">
        <v>9</v>
      </c>
      <c r="C1178" t="s">
        <v>166</v>
      </c>
      <c r="D1178" t="s">
        <v>147</v>
      </c>
      <c r="E1178" s="58">
        <v>399</v>
      </c>
      <c r="F1178" t="s">
        <v>105</v>
      </c>
      <c r="G1178" t="s">
        <v>148</v>
      </c>
      <c r="H1178">
        <v>617</v>
      </c>
      <c r="I1178" t="s">
        <v>143</v>
      </c>
      <c r="J1178" t="s">
        <v>143</v>
      </c>
      <c r="K1178" s="58">
        <v>5519</v>
      </c>
      <c r="L1178" s="58">
        <v>2806876</v>
      </c>
      <c r="M1178" s="58">
        <v>4969</v>
      </c>
      <c r="N1178" t="s">
        <v>104</v>
      </c>
    </row>
    <row r="1179" spans="1:14" x14ac:dyDescent="0.25">
      <c r="A1179">
        <v>2014</v>
      </c>
      <c r="B1179">
        <v>9</v>
      </c>
      <c r="C1179" t="s">
        <v>166</v>
      </c>
      <c r="D1179" t="s">
        <v>147</v>
      </c>
      <c r="E1179">
        <v>399</v>
      </c>
      <c r="F1179" t="s">
        <v>105</v>
      </c>
      <c r="G1179" t="s">
        <v>150</v>
      </c>
      <c r="H1179">
        <v>617</v>
      </c>
      <c r="I1179" t="s">
        <v>143</v>
      </c>
      <c r="J1179" t="s">
        <v>143</v>
      </c>
      <c r="K1179" s="58">
        <v>65</v>
      </c>
      <c r="L1179" s="58">
        <v>41400</v>
      </c>
      <c r="M1179" s="58">
        <v>0</v>
      </c>
      <c r="N1179" t="s">
        <v>104</v>
      </c>
    </row>
    <row r="1180" spans="1:14" x14ac:dyDescent="0.25">
      <c r="A1180">
        <v>2014</v>
      </c>
      <c r="B1180">
        <v>9</v>
      </c>
      <c r="C1180" t="s">
        <v>166</v>
      </c>
      <c r="D1180" t="s">
        <v>147</v>
      </c>
      <c r="E1180" s="58">
        <v>399</v>
      </c>
      <c r="F1180" t="s">
        <v>114</v>
      </c>
      <c r="G1180" t="s">
        <v>150</v>
      </c>
      <c r="H1180">
        <v>640</v>
      </c>
      <c r="I1180" t="s">
        <v>143</v>
      </c>
      <c r="J1180" t="s">
        <v>143</v>
      </c>
      <c r="K1180" s="58">
        <v>2170</v>
      </c>
      <c r="L1180" s="58">
        <v>1196825</v>
      </c>
      <c r="M1180" s="58">
        <v>2761</v>
      </c>
      <c r="N1180" t="s">
        <v>104</v>
      </c>
    </row>
    <row r="1181" spans="1:14" x14ac:dyDescent="0.25">
      <c r="A1181">
        <v>2014</v>
      </c>
      <c r="B1181">
        <v>9</v>
      </c>
      <c r="C1181" t="s">
        <v>166</v>
      </c>
      <c r="D1181" t="s">
        <v>147</v>
      </c>
      <c r="E1181" s="58">
        <v>399</v>
      </c>
      <c r="F1181" t="s">
        <v>110</v>
      </c>
      <c r="G1181" t="s">
        <v>150</v>
      </c>
      <c r="H1181">
        <v>556</v>
      </c>
      <c r="I1181" t="s">
        <v>143</v>
      </c>
      <c r="J1181" t="s">
        <v>143</v>
      </c>
      <c r="K1181" s="58">
        <v>774</v>
      </c>
      <c r="L1181" s="58">
        <v>423000</v>
      </c>
      <c r="M1181" s="58">
        <v>1947</v>
      </c>
      <c r="N1181" t="s">
        <v>104</v>
      </c>
    </row>
    <row r="1182" spans="1:14" x14ac:dyDescent="0.25">
      <c r="A1182">
        <v>2014</v>
      </c>
      <c r="B1182">
        <v>9</v>
      </c>
      <c r="C1182" t="s">
        <v>166</v>
      </c>
      <c r="D1182" t="s">
        <v>147</v>
      </c>
      <c r="E1182">
        <v>399</v>
      </c>
      <c r="F1182" t="s">
        <v>122</v>
      </c>
      <c r="G1182" t="s">
        <v>148</v>
      </c>
      <c r="H1182">
        <v>483</v>
      </c>
      <c r="I1182" t="s">
        <v>143</v>
      </c>
      <c r="J1182" t="s">
        <v>143</v>
      </c>
      <c r="K1182" s="58">
        <v>4107</v>
      </c>
      <c r="L1182" s="58">
        <v>317340</v>
      </c>
      <c r="M1182">
        <v>21</v>
      </c>
      <c r="N1182" t="s">
        <v>104</v>
      </c>
    </row>
    <row r="1183" spans="1:14" x14ac:dyDescent="0.25">
      <c r="A1183">
        <v>2014</v>
      </c>
      <c r="B1183">
        <v>9</v>
      </c>
      <c r="C1183" t="s">
        <v>166</v>
      </c>
      <c r="D1183" t="s">
        <v>147</v>
      </c>
      <c r="E1183">
        <v>399</v>
      </c>
      <c r="F1183" s="60" t="s">
        <v>111</v>
      </c>
      <c r="G1183" s="60" t="s">
        <v>150</v>
      </c>
      <c r="H1183" s="60">
        <v>619</v>
      </c>
      <c r="I1183" s="60" t="s">
        <v>143</v>
      </c>
      <c r="J1183" s="60" t="s">
        <v>143</v>
      </c>
      <c r="K1183" s="61">
        <v>1042</v>
      </c>
      <c r="L1183" s="61">
        <v>495440</v>
      </c>
      <c r="M1183" s="61">
        <v>4917</v>
      </c>
      <c r="N1183" s="60" t="s">
        <v>104</v>
      </c>
    </row>
    <row r="1184" spans="1:14" x14ac:dyDescent="0.25">
      <c r="A1184">
        <v>2014</v>
      </c>
      <c r="B1184">
        <v>9</v>
      </c>
      <c r="C1184" t="s">
        <v>166</v>
      </c>
      <c r="D1184" t="s">
        <v>147</v>
      </c>
      <c r="E1184">
        <v>399</v>
      </c>
      <c r="F1184" t="s">
        <v>111</v>
      </c>
      <c r="G1184" t="s">
        <v>150</v>
      </c>
      <c r="H1184">
        <v>620</v>
      </c>
      <c r="I1184" t="s">
        <v>143</v>
      </c>
      <c r="J1184" t="s">
        <v>143</v>
      </c>
      <c r="K1184" s="58">
        <v>1105</v>
      </c>
      <c r="L1184" s="58">
        <v>485605</v>
      </c>
      <c r="M1184" s="58">
        <v>5283</v>
      </c>
      <c r="N1184" t="s">
        <v>104</v>
      </c>
    </row>
    <row r="1185" spans="1:14" x14ac:dyDescent="0.25">
      <c r="A1185">
        <v>2014</v>
      </c>
      <c r="B1185">
        <v>9</v>
      </c>
      <c r="C1185" t="s">
        <v>166</v>
      </c>
      <c r="D1185" t="s">
        <v>165</v>
      </c>
      <c r="E1185">
        <v>95</v>
      </c>
      <c r="F1185" t="s">
        <v>114</v>
      </c>
      <c r="G1185" t="s">
        <v>150</v>
      </c>
      <c r="H1185">
        <v>640</v>
      </c>
      <c r="I1185" t="s">
        <v>143</v>
      </c>
      <c r="J1185" t="s">
        <v>143</v>
      </c>
      <c r="K1185">
        <v>85</v>
      </c>
      <c r="L1185" s="58">
        <v>102585</v>
      </c>
      <c r="M1185" s="58">
        <v>26662</v>
      </c>
      <c r="N1185" s="58" t="s">
        <v>104</v>
      </c>
    </row>
    <row r="1186" spans="1:14" x14ac:dyDescent="0.25">
      <c r="A1186">
        <v>2014</v>
      </c>
      <c r="B1186">
        <v>9</v>
      </c>
      <c r="C1186" t="s">
        <v>166</v>
      </c>
      <c r="D1186" t="s">
        <v>165</v>
      </c>
      <c r="E1186">
        <v>95</v>
      </c>
      <c r="F1186" t="s">
        <v>122</v>
      </c>
      <c r="G1186" t="s">
        <v>148</v>
      </c>
      <c r="H1186">
        <v>483</v>
      </c>
      <c r="I1186" t="s">
        <v>143</v>
      </c>
      <c r="J1186" t="s">
        <v>143</v>
      </c>
      <c r="K1186">
        <v>78</v>
      </c>
      <c r="L1186" s="58">
        <v>15480</v>
      </c>
      <c r="M1186" s="58">
        <v>0</v>
      </c>
      <c r="N1186" s="58" t="s">
        <v>104</v>
      </c>
    </row>
    <row r="1187" spans="1:14" x14ac:dyDescent="0.25">
      <c r="A1187">
        <v>2014</v>
      </c>
      <c r="B1187">
        <v>9</v>
      </c>
      <c r="C1187" t="s">
        <v>166</v>
      </c>
      <c r="D1187" t="s">
        <v>169</v>
      </c>
      <c r="E1187">
        <v>405</v>
      </c>
      <c r="F1187" t="s">
        <v>110</v>
      </c>
      <c r="G1187" s="58" t="s">
        <v>150</v>
      </c>
      <c r="H1187" s="58">
        <v>556</v>
      </c>
      <c r="I1187" s="58" t="s">
        <v>143</v>
      </c>
      <c r="J1187" t="s">
        <v>143</v>
      </c>
      <c r="K1187">
        <v>348</v>
      </c>
      <c r="L1187" s="58">
        <v>188000</v>
      </c>
      <c r="M1187" s="58">
        <v>0</v>
      </c>
      <c r="N1187" t="s">
        <v>104</v>
      </c>
    </row>
    <row r="1188" spans="1:14" x14ac:dyDescent="0.25">
      <c r="A1188">
        <v>2014</v>
      </c>
      <c r="B1188">
        <v>9</v>
      </c>
      <c r="C1188" t="s">
        <v>166</v>
      </c>
      <c r="D1188" t="s">
        <v>292</v>
      </c>
      <c r="E1188">
        <v>150</v>
      </c>
      <c r="F1188" t="s">
        <v>110</v>
      </c>
      <c r="G1188" s="58" t="s">
        <v>150</v>
      </c>
      <c r="H1188" s="58">
        <v>556</v>
      </c>
      <c r="I1188" s="58" t="s">
        <v>143</v>
      </c>
      <c r="J1188" t="s">
        <v>143</v>
      </c>
      <c r="K1188">
        <v>48</v>
      </c>
      <c r="L1188" s="58">
        <v>47000</v>
      </c>
      <c r="M1188" s="58">
        <v>417</v>
      </c>
      <c r="N1188" t="s">
        <v>104</v>
      </c>
    </row>
    <row r="1189" spans="1:14" x14ac:dyDescent="0.25">
      <c r="A1189">
        <v>2014</v>
      </c>
      <c r="B1189">
        <v>9</v>
      </c>
      <c r="C1189" t="s">
        <v>166</v>
      </c>
      <c r="D1189" t="s">
        <v>176</v>
      </c>
      <c r="E1189">
        <v>101</v>
      </c>
      <c r="F1189" t="s">
        <v>122</v>
      </c>
      <c r="G1189" s="58" t="s">
        <v>148</v>
      </c>
      <c r="H1189" s="58">
        <v>483</v>
      </c>
      <c r="I1189" s="58" t="s">
        <v>143</v>
      </c>
      <c r="J1189" t="s">
        <v>143</v>
      </c>
      <c r="K1189" s="58">
        <v>84</v>
      </c>
      <c r="L1189" s="58">
        <v>15480</v>
      </c>
      <c r="M1189" s="58">
        <v>792</v>
      </c>
      <c r="N1189" s="58" t="s">
        <v>104</v>
      </c>
    </row>
    <row r="1190" spans="1:14" x14ac:dyDescent="0.25">
      <c r="A1190">
        <v>2014</v>
      </c>
      <c r="B1190">
        <v>9</v>
      </c>
      <c r="C1190" t="s">
        <v>166</v>
      </c>
      <c r="D1190" t="s">
        <v>176</v>
      </c>
      <c r="E1190">
        <v>101</v>
      </c>
      <c r="F1190" t="s">
        <v>111</v>
      </c>
      <c r="G1190" s="58" t="s">
        <v>150</v>
      </c>
      <c r="H1190" s="58">
        <v>620</v>
      </c>
      <c r="I1190" s="58" t="s">
        <v>143</v>
      </c>
      <c r="J1190" t="s">
        <v>143</v>
      </c>
      <c r="K1190" s="58">
        <v>29</v>
      </c>
      <c r="L1190" s="58">
        <v>28565</v>
      </c>
      <c r="M1190" s="58">
        <v>9766</v>
      </c>
      <c r="N1190" t="s">
        <v>104</v>
      </c>
    </row>
    <row r="1191" spans="1:14" x14ac:dyDescent="0.25">
      <c r="A1191">
        <v>2014</v>
      </c>
      <c r="B1191">
        <v>9</v>
      </c>
      <c r="C1191" t="s">
        <v>203</v>
      </c>
      <c r="D1191" t="s">
        <v>154</v>
      </c>
      <c r="E1191" s="58">
        <v>1850</v>
      </c>
      <c r="F1191" t="s">
        <v>111</v>
      </c>
      <c r="G1191" s="58" t="s">
        <v>151</v>
      </c>
      <c r="H1191" s="58">
        <v>620</v>
      </c>
      <c r="I1191" s="58" t="s">
        <v>192</v>
      </c>
      <c r="J1191" t="s">
        <v>155</v>
      </c>
      <c r="K1191">
        <v>696</v>
      </c>
      <c r="L1191" s="58">
        <v>85695</v>
      </c>
      <c r="M1191" s="58">
        <v>0</v>
      </c>
      <c r="N1191" t="s">
        <v>104</v>
      </c>
    </row>
    <row r="1192" spans="1:14" x14ac:dyDescent="0.25">
      <c r="A1192">
        <v>2014</v>
      </c>
      <c r="B1192">
        <v>9</v>
      </c>
      <c r="C1192" t="s">
        <v>313</v>
      </c>
      <c r="D1192" t="s">
        <v>191</v>
      </c>
      <c r="E1192">
        <v>93</v>
      </c>
      <c r="F1192" t="s">
        <v>105</v>
      </c>
      <c r="G1192" t="s">
        <v>148</v>
      </c>
      <c r="H1192">
        <v>617</v>
      </c>
      <c r="I1192" t="s">
        <v>192</v>
      </c>
      <c r="J1192" t="s">
        <v>192</v>
      </c>
      <c r="K1192">
        <v>43</v>
      </c>
      <c r="L1192" s="58">
        <v>35600</v>
      </c>
      <c r="M1192">
        <v>0</v>
      </c>
      <c r="N1192" t="s">
        <v>104</v>
      </c>
    </row>
    <row r="1193" spans="1:14" x14ac:dyDescent="0.25">
      <c r="A1193">
        <v>2014</v>
      </c>
      <c r="B1193">
        <v>9</v>
      </c>
      <c r="C1193" t="s">
        <v>157</v>
      </c>
      <c r="D1193" t="s">
        <v>156</v>
      </c>
      <c r="E1193">
        <v>86</v>
      </c>
      <c r="F1193" t="s">
        <v>122</v>
      </c>
      <c r="G1193" t="s">
        <v>148</v>
      </c>
      <c r="H1193">
        <v>483</v>
      </c>
      <c r="I1193" t="s">
        <v>143</v>
      </c>
      <c r="J1193" t="s">
        <v>143</v>
      </c>
      <c r="K1193" s="58">
        <v>34</v>
      </c>
      <c r="L1193" s="58">
        <v>7740</v>
      </c>
      <c r="M1193" s="58">
        <v>0</v>
      </c>
      <c r="N1193" t="s">
        <v>104</v>
      </c>
    </row>
    <row r="1194" spans="1:14" x14ac:dyDescent="0.25">
      <c r="A1194">
        <v>2014</v>
      </c>
      <c r="B1194">
        <v>9</v>
      </c>
      <c r="C1194" t="s">
        <v>157</v>
      </c>
      <c r="D1194" t="s">
        <v>156</v>
      </c>
      <c r="E1194">
        <v>86</v>
      </c>
      <c r="F1194" t="s">
        <v>122</v>
      </c>
      <c r="G1194" t="s">
        <v>145</v>
      </c>
      <c r="H1194">
        <v>483</v>
      </c>
      <c r="I1194" t="s">
        <v>143</v>
      </c>
      <c r="J1194" t="s">
        <v>143</v>
      </c>
      <c r="K1194" s="58">
        <v>33</v>
      </c>
      <c r="L1194" s="58">
        <v>7740</v>
      </c>
      <c r="M1194" s="58">
        <v>0</v>
      </c>
      <c r="N1194" t="s">
        <v>104</v>
      </c>
    </row>
    <row r="1195" spans="1:14" x14ac:dyDescent="0.25">
      <c r="A1195">
        <v>2014</v>
      </c>
      <c r="B1195">
        <v>9</v>
      </c>
      <c r="C1195" t="s">
        <v>157</v>
      </c>
      <c r="D1195" t="s">
        <v>147</v>
      </c>
      <c r="E1195">
        <v>725</v>
      </c>
      <c r="F1195" t="s">
        <v>105</v>
      </c>
      <c r="G1195" t="s">
        <v>148</v>
      </c>
      <c r="H1195">
        <v>617</v>
      </c>
      <c r="I1195" t="s">
        <v>143</v>
      </c>
      <c r="J1195" t="s">
        <v>143</v>
      </c>
      <c r="K1195" s="58">
        <v>3262</v>
      </c>
      <c r="L1195" s="58">
        <v>1026011</v>
      </c>
      <c r="M1195" s="58">
        <v>1515</v>
      </c>
      <c r="N1195" t="s">
        <v>104</v>
      </c>
    </row>
    <row r="1196" spans="1:14" x14ac:dyDescent="0.25">
      <c r="A1196">
        <v>2014</v>
      </c>
      <c r="B1196">
        <v>9</v>
      </c>
      <c r="C1196" t="s">
        <v>157</v>
      </c>
      <c r="D1196" t="s">
        <v>147</v>
      </c>
      <c r="E1196">
        <v>725</v>
      </c>
      <c r="F1196" t="s">
        <v>105</v>
      </c>
      <c r="G1196" t="s">
        <v>150</v>
      </c>
      <c r="H1196">
        <v>617</v>
      </c>
      <c r="I1196" t="s">
        <v>143</v>
      </c>
      <c r="J1196" t="s">
        <v>143</v>
      </c>
      <c r="K1196" s="58">
        <v>111</v>
      </c>
      <c r="L1196" s="58">
        <v>41400</v>
      </c>
      <c r="M1196" s="58">
        <v>0</v>
      </c>
      <c r="N1196" t="s">
        <v>104</v>
      </c>
    </row>
    <row r="1197" spans="1:14" x14ac:dyDescent="0.25">
      <c r="A1197">
        <v>2014</v>
      </c>
      <c r="B1197">
        <v>9</v>
      </c>
      <c r="C1197" t="s">
        <v>157</v>
      </c>
      <c r="D1197" t="s">
        <v>147</v>
      </c>
      <c r="E1197">
        <v>725</v>
      </c>
      <c r="F1197" t="s">
        <v>111</v>
      </c>
      <c r="G1197" t="s">
        <v>150</v>
      </c>
      <c r="H1197">
        <v>619</v>
      </c>
      <c r="I1197" t="s">
        <v>143</v>
      </c>
      <c r="J1197" t="s">
        <v>143</v>
      </c>
      <c r="K1197" s="58">
        <v>954</v>
      </c>
      <c r="L1197" s="58">
        <v>278685</v>
      </c>
      <c r="M1197" s="58">
        <v>5904</v>
      </c>
      <c r="N1197" t="s">
        <v>104</v>
      </c>
    </row>
    <row r="1198" spans="1:14" x14ac:dyDescent="0.25">
      <c r="A1198">
        <v>2014</v>
      </c>
      <c r="B1198">
        <v>9</v>
      </c>
      <c r="C1198" t="s">
        <v>157</v>
      </c>
      <c r="D1198" t="s">
        <v>147</v>
      </c>
      <c r="E1198">
        <v>725</v>
      </c>
      <c r="F1198" t="s">
        <v>111</v>
      </c>
      <c r="G1198" t="s">
        <v>150</v>
      </c>
      <c r="H1198">
        <v>620</v>
      </c>
      <c r="I1198" t="s">
        <v>143</v>
      </c>
      <c r="J1198" t="s">
        <v>143</v>
      </c>
      <c r="K1198">
        <v>638</v>
      </c>
      <c r="L1198" s="58">
        <v>171390</v>
      </c>
      <c r="M1198" s="58">
        <v>2433</v>
      </c>
      <c r="N1198" t="s">
        <v>104</v>
      </c>
    </row>
    <row r="1199" spans="1:14" x14ac:dyDescent="0.25">
      <c r="A1199">
        <v>2014</v>
      </c>
      <c r="B1199">
        <v>9</v>
      </c>
      <c r="C1199" t="s">
        <v>157</v>
      </c>
      <c r="D1199" t="s">
        <v>157</v>
      </c>
      <c r="E1199">
        <v>0</v>
      </c>
      <c r="F1199" t="s">
        <v>114</v>
      </c>
      <c r="G1199" t="s">
        <v>150</v>
      </c>
      <c r="H1199">
        <v>218</v>
      </c>
      <c r="I1199" t="s">
        <v>143</v>
      </c>
      <c r="J1199" t="s">
        <v>143</v>
      </c>
      <c r="K1199" s="58">
        <v>63</v>
      </c>
      <c r="L1199" s="58">
        <v>27000</v>
      </c>
      <c r="M1199" s="58">
        <v>0</v>
      </c>
      <c r="N1199" t="s">
        <v>104</v>
      </c>
    </row>
    <row r="1200" spans="1:14" x14ac:dyDescent="0.25">
      <c r="A1200">
        <v>2014</v>
      </c>
      <c r="B1200">
        <v>9</v>
      </c>
      <c r="C1200" t="s">
        <v>157</v>
      </c>
      <c r="D1200" t="s">
        <v>144</v>
      </c>
      <c r="E1200">
        <v>503</v>
      </c>
      <c r="F1200" t="s">
        <v>105</v>
      </c>
      <c r="G1200" t="s">
        <v>148</v>
      </c>
      <c r="H1200">
        <v>617</v>
      </c>
      <c r="I1200" t="s">
        <v>143</v>
      </c>
      <c r="J1200" t="s">
        <v>143</v>
      </c>
      <c r="K1200">
        <v>639</v>
      </c>
      <c r="L1200" s="58">
        <v>270942</v>
      </c>
      <c r="M1200">
        <v>0</v>
      </c>
      <c r="N1200" t="s">
        <v>104</v>
      </c>
    </row>
    <row r="1201" spans="1:14" x14ac:dyDescent="0.25">
      <c r="A1201">
        <v>2014</v>
      </c>
      <c r="B1201">
        <v>9</v>
      </c>
      <c r="C1201" t="s">
        <v>157</v>
      </c>
      <c r="D1201" t="s">
        <v>231</v>
      </c>
      <c r="E1201">
        <v>314</v>
      </c>
      <c r="F1201" t="s">
        <v>114</v>
      </c>
      <c r="G1201" t="s">
        <v>151</v>
      </c>
      <c r="H1201">
        <v>218</v>
      </c>
      <c r="I1201" t="s">
        <v>143</v>
      </c>
      <c r="J1201" t="s">
        <v>143</v>
      </c>
      <c r="K1201">
        <v>94</v>
      </c>
      <c r="L1201" s="58">
        <v>27000</v>
      </c>
      <c r="M1201">
        <v>0</v>
      </c>
      <c r="N1201" t="s">
        <v>104</v>
      </c>
    </row>
    <row r="1202" spans="1:14" x14ac:dyDescent="0.25">
      <c r="A1202">
        <v>2014</v>
      </c>
      <c r="B1202">
        <v>9</v>
      </c>
      <c r="C1202" t="s">
        <v>157</v>
      </c>
      <c r="D1202" t="s">
        <v>158</v>
      </c>
      <c r="E1202">
        <v>204</v>
      </c>
      <c r="F1202" t="s">
        <v>105</v>
      </c>
      <c r="G1202" t="s">
        <v>148</v>
      </c>
      <c r="H1202">
        <v>617</v>
      </c>
      <c r="I1202" t="s">
        <v>143</v>
      </c>
      <c r="J1202" t="s">
        <v>143</v>
      </c>
      <c r="K1202">
        <v>818</v>
      </c>
      <c r="L1202" s="58">
        <v>614497</v>
      </c>
      <c r="M1202">
        <v>261</v>
      </c>
      <c r="N1202" t="s">
        <v>104</v>
      </c>
    </row>
    <row r="1203" spans="1:14" x14ac:dyDescent="0.25">
      <c r="A1203">
        <v>2014</v>
      </c>
      <c r="B1203">
        <v>9</v>
      </c>
      <c r="C1203" t="s">
        <v>157</v>
      </c>
      <c r="D1203" t="s">
        <v>158</v>
      </c>
      <c r="E1203">
        <v>204</v>
      </c>
      <c r="F1203" t="s">
        <v>114</v>
      </c>
      <c r="G1203" t="s">
        <v>150</v>
      </c>
      <c r="H1203">
        <v>218</v>
      </c>
      <c r="I1203" t="s">
        <v>143</v>
      </c>
      <c r="J1203" t="s">
        <v>143</v>
      </c>
      <c r="K1203">
        <v>633</v>
      </c>
      <c r="L1203" s="58">
        <v>270000</v>
      </c>
      <c r="M1203">
        <v>0</v>
      </c>
      <c r="N1203" t="s">
        <v>104</v>
      </c>
    </row>
    <row r="1204" spans="1:14" x14ac:dyDescent="0.25">
      <c r="A1204">
        <v>2014</v>
      </c>
      <c r="B1204">
        <v>9</v>
      </c>
      <c r="C1204" t="s">
        <v>157</v>
      </c>
      <c r="D1204" t="s">
        <v>158</v>
      </c>
      <c r="E1204">
        <v>204</v>
      </c>
      <c r="F1204" t="s">
        <v>114</v>
      </c>
      <c r="G1204" t="s">
        <v>151</v>
      </c>
      <c r="H1204">
        <v>218</v>
      </c>
      <c r="I1204" t="s">
        <v>143</v>
      </c>
      <c r="J1204" t="s">
        <v>143</v>
      </c>
      <c r="K1204">
        <v>70</v>
      </c>
      <c r="L1204" s="58">
        <v>27000</v>
      </c>
      <c r="M1204">
        <v>0</v>
      </c>
      <c r="N1204" t="s">
        <v>104</v>
      </c>
    </row>
    <row r="1205" spans="1:14" x14ac:dyDescent="0.25">
      <c r="A1205">
        <v>2014</v>
      </c>
      <c r="B1205">
        <v>9</v>
      </c>
      <c r="C1205" t="s">
        <v>157</v>
      </c>
      <c r="D1205" t="s">
        <v>158</v>
      </c>
      <c r="E1205">
        <v>204</v>
      </c>
      <c r="F1205" t="s">
        <v>111</v>
      </c>
      <c r="G1205" t="s">
        <v>150</v>
      </c>
      <c r="H1205">
        <v>619</v>
      </c>
      <c r="I1205" t="s">
        <v>143</v>
      </c>
      <c r="J1205" t="s">
        <v>143</v>
      </c>
      <c r="K1205">
        <v>406</v>
      </c>
      <c r="L1205" s="58">
        <v>309650</v>
      </c>
      <c r="M1205" s="58">
        <v>1476</v>
      </c>
      <c r="N1205" t="s">
        <v>104</v>
      </c>
    </row>
    <row r="1206" spans="1:14" x14ac:dyDescent="0.25">
      <c r="A1206">
        <v>2014</v>
      </c>
      <c r="B1206">
        <v>9</v>
      </c>
      <c r="C1206" t="s">
        <v>157</v>
      </c>
      <c r="D1206" t="s">
        <v>158</v>
      </c>
      <c r="E1206">
        <v>204</v>
      </c>
      <c r="F1206" t="s">
        <v>111</v>
      </c>
      <c r="G1206" t="s">
        <v>150</v>
      </c>
      <c r="H1206">
        <v>620</v>
      </c>
      <c r="I1206" t="s">
        <v>143</v>
      </c>
      <c r="J1206" t="s">
        <v>143</v>
      </c>
      <c r="K1206" s="58">
        <v>227</v>
      </c>
      <c r="L1206" s="58">
        <v>171390</v>
      </c>
      <c r="M1206" s="58">
        <v>2296</v>
      </c>
      <c r="N1206" t="s">
        <v>104</v>
      </c>
    </row>
    <row r="1207" spans="1:14" x14ac:dyDescent="0.25">
      <c r="A1207">
        <v>2014</v>
      </c>
      <c r="B1207">
        <v>9</v>
      </c>
      <c r="C1207" t="s">
        <v>212</v>
      </c>
      <c r="D1207" t="s">
        <v>144</v>
      </c>
      <c r="E1207">
        <v>385</v>
      </c>
      <c r="F1207" t="s">
        <v>122</v>
      </c>
      <c r="G1207" t="s">
        <v>145</v>
      </c>
      <c r="H1207">
        <v>483</v>
      </c>
      <c r="I1207" t="s">
        <v>143</v>
      </c>
      <c r="J1207" t="s">
        <v>143</v>
      </c>
      <c r="K1207">
        <v>104</v>
      </c>
      <c r="L1207" s="58">
        <v>7740</v>
      </c>
      <c r="M1207" s="58">
        <v>0</v>
      </c>
      <c r="N1207" t="s">
        <v>104</v>
      </c>
    </row>
    <row r="1208" spans="1:14" x14ac:dyDescent="0.25">
      <c r="A1208">
        <v>2014</v>
      </c>
      <c r="B1208">
        <v>9</v>
      </c>
      <c r="C1208" t="s">
        <v>212</v>
      </c>
      <c r="D1208" t="s">
        <v>158</v>
      </c>
      <c r="E1208">
        <v>115</v>
      </c>
      <c r="F1208" t="s">
        <v>114</v>
      </c>
      <c r="G1208" t="s">
        <v>151</v>
      </c>
      <c r="H1208">
        <v>218</v>
      </c>
      <c r="I1208" t="s">
        <v>143</v>
      </c>
      <c r="J1208" t="s">
        <v>143</v>
      </c>
      <c r="K1208">
        <v>40</v>
      </c>
      <c r="L1208" s="58">
        <v>27000</v>
      </c>
      <c r="M1208" s="58">
        <v>0</v>
      </c>
      <c r="N1208" t="s">
        <v>104</v>
      </c>
    </row>
    <row r="1209" spans="1:14" x14ac:dyDescent="0.25">
      <c r="A1209">
        <v>2014</v>
      </c>
      <c r="B1209">
        <v>9</v>
      </c>
      <c r="C1209" t="s">
        <v>213</v>
      </c>
      <c r="D1209" t="s">
        <v>191</v>
      </c>
      <c r="E1209">
        <v>937</v>
      </c>
      <c r="F1209" t="s">
        <v>105</v>
      </c>
      <c r="G1209" t="s">
        <v>148</v>
      </c>
      <c r="H1209">
        <v>617</v>
      </c>
      <c r="I1209" t="s">
        <v>180</v>
      </c>
      <c r="J1209" t="s">
        <v>192</v>
      </c>
      <c r="K1209">
        <v>152</v>
      </c>
      <c r="L1209" s="58">
        <v>34800</v>
      </c>
      <c r="M1209">
        <v>0</v>
      </c>
      <c r="N1209" t="s">
        <v>104</v>
      </c>
    </row>
    <row r="1210" spans="1:14" x14ac:dyDescent="0.25">
      <c r="A1210">
        <v>2014</v>
      </c>
      <c r="B1210">
        <v>9</v>
      </c>
      <c r="C1210" t="s">
        <v>167</v>
      </c>
      <c r="D1210" t="s">
        <v>162</v>
      </c>
      <c r="E1210">
        <v>178</v>
      </c>
      <c r="F1210" t="s">
        <v>122</v>
      </c>
      <c r="G1210" t="s">
        <v>145</v>
      </c>
      <c r="H1210">
        <v>483</v>
      </c>
      <c r="I1210" t="s">
        <v>143</v>
      </c>
      <c r="J1210" t="s">
        <v>143</v>
      </c>
      <c r="K1210">
        <v>115</v>
      </c>
      <c r="L1210" s="58">
        <v>15480</v>
      </c>
      <c r="M1210">
        <v>0</v>
      </c>
      <c r="N1210" t="s">
        <v>104</v>
      </c>
    </row>
    <row r="1211" spans="1:14" x14ac:dyDescent="0.25">
      <c r="A1211">
        <v>2014</v>
      </c>
      <c r="B1211">
        <v>9</v>
      </c>
      <c r="C1211" t="s">
        <v>168</v>
      </c>
      <c r="D1211" t="s">
        <v>147</v>
      </c>
      <c r="E1211">
        <v>160</v>
      </c>
      <c r="F1211" t="s">
        <v>105</v>
      </c>
      <c r="G1211" t="s">
        <v>148</v>
      </c>
      <c r="H1211">
        <v>617</v>
      </c>
      <c r="I1211" t="s">
        <v>143</v>
      </c>
      <c r="J1211" t="s">
        <v>143</v>
      </c>
      <c r="K1211" s="58">
        <v>1389</v>
      </c>
      <c r="L1211" s="58">
        <v>949470</v>
      </c>
      <c r="M1211" s="58">
        <v>2705</v>
      </c>
      <c r="N1211" t="s">
        <v>104</v>
      </c>
    </row>
    <row r="1212" spans="1:14" x14ac:dyDescent="0.25">
      <c r="A1212">
        <v>2014</v>
      </c>
      <c r="B1212">
        <v>9</v>
      </c>
      <c r="C1212" t="s">
        <v>168</v>
      </c>
      <c r="D1212" t="s">
        <v>147</v>
      </c>
      <c r="E1212">
        <v>160</v>
      </c>
      <c r="F1212" t="s">
        <v>122</v>
      </c>
      <c r="G1212" t="s">
        <v>148</v>
      </c>
      <c r="H1212">
        <v>483</v>
      </c>
      <c r="I1212" t="s">
        <v>143</v>
      </c>
      <c r="J1212" t="s">
        <v>143</v>
      </c>
      <c r="K1212" s="58">
        <v>449</v>
      </c>
      <c r="L1212" s="58">
        <v>61920</v>
      </c>
      <c r="M1212" s="58">
        <v>0</v>
      </c>
      <c r="N1212" t="s">
        <v>104</v>
      </c>
    </row>
    <row r="1213" spans="1:14" x14ac:dyDescent="0.25">
      <c r="A1213">
        <v>2014</v>
      </c>
      <c r="B1213">
        <v>9</v>
      </c>
      <c r="C1213" t="s">
        <v>168</v>
      </c>
      <c r="D1213" t="s">
        <v>214</v>
      </c>
      <c r="E1213">
        <v>213</v>
      </c>
      <c r="F1213" t="s">
        <v>105</v>
      </c>
      <c r="G1213" t="s">
        <v>148</v>
      </c>
      <c r="H1213">
        <v>617</v>
      </c>
      <c r="I1213" t="s">
        <v>143</v>
      </c>
      <c r="J1213" t="s">
        <v>143</v>
      </c>
      <c r="K1213" s="58">
        <v>1429</v>
      </c>
      <c r="L1213" s="58">
        <v>1041239</v>
      </c>
      <c r="M1213" s="58">
        <v>431</v>
      </c>
      <c r="N1213" t="s">
        <v>104</v>
      </c>
    </row>
    <row r="1214" spans="1:14" x14ac:dyDescent="0.25">
      <c r="A1214">
        <v>2014</v>
      </c>
      <c r="B1214">
        <v>9</v>
      </c>
      <c r="C1214" t="s">
        <v>217</v>
      </c>
      <c r="D1214" t="s">
        <v>202</v>
      </c>
      <c r="E1214">
        <v>256</v>
      </c>
      <c r="F1214" t="s">
        <v>114</v>
      </c>
      <c r="G1214" t="s">
        <v>170</v>
      </c>
      <c r="H1214">
        <v>218</v>
      </c>
      <c r="I1214" t="s">
        <v>143</v>
      </c>
      <c r="J1214" t="s">
        <v>143</v>
      </c>
      <c r="K1214" s="58">
        <v>89</v>
      </c>
      <c r="L1214" s="58">
        <v>27000</v>
      </c>
      <c r="M1214" s="58">
        <v>0</v>
      </c>
      <c r="N1214" t="s">
        <v>104</v>
      </c>
    </row>
    <row r="1215" spans="1:14" x14ac:dyDescent="0.25">
      <c r="A1215">
        <v>2014</v>
      </c>
      <c r="B1215">
        <v>9</v>
      </c>
      <c r="C1215" t="s">
        <v>161</v>
      </c>
      <c r="D1215" t="s">
        <v>160</v>
      </c>
      <c r="E1215">
        <v>71</v>
      </c>
      <c r="F1215" t="s">
        <v>114</v>
      </c>
      <c r="G1215" t="s">
        <v>150</v>
      </c>
      <c r="H1215">
        <v>218</v>
      </c>
      <c r="I1215" t="s">
        <v>143</v>
      </c>
      <c r="J1215" t="s">
        <v>143</v>
      </c>
      <c r="K1215">
        <v>30</v>
      </c>
      <c r="L1215" s="58">
        <v>27000</v>
      </c>
      <c r="M1215" s="58">
        <v>3268</v>
      </c>
      <c r="N1215" t="s">
        <v>104</v>
      </c>
    </row>
    <row r="1216" spans="1:14" x14ac:dyDescent="0.25">
      <c r="A1216">
        <v>2014</v>
      </c>
      <c r="B1216">
        <v>9</v>
      </c>
      <c r="C1216" t="s">
        <v>161</v>
      </c>
      <c r="D1216" t="s">
        <v>160</v>
      </c>
      <c r="E1216">
        <v>71</v>
      </c>
      <c r="F1216" t="s">
        <v>114</v>
      </c>
      <c r="G1216" t="s">
        <v>150</v>
      </c>
      <c r="H1216">
        <v>640</v>
      </c>
      <c r="I1216" t="s">
        <v>143</v>
      </c>
      <c r="J1216" t="s">
        <v>143</v>
      </c>
      <c r="K1216">
        <v>143</v>
      </c>
      <c r="L1216" s="58">
        <v>239365</v>
      </c>
      <c r="M1216" s="58">
        <v>29672</v>
      </c>
      <c r="N1216" t="s">
        <v>104</v>
      </c>
    </row>
    <row r="1217" spans="1:14" x14ac:dyDescent="0.25">
      <c r="A1217">
        <v>2014</v>
      </c>
      <c r="B1217">
        <v>9</v>
      </c>
      <c r="C1217" t="s">
        <v>161</v>
      </c>
      <c r="D1217" t="s">
        <v>160</v>
      </c>
      <c r="E1217">
        <v>71</v>
      </c>
      <c r="F1217" t="s">
        <v>111</v>
      </c>
      <c r="G1217" t="s">
        <v>150</v>
      </c>
      <c r="H1217">
        <v>620</v>
      </c>
      <c r="I1217" t="s">
        <v>143</v>
      </c>
      <c r="J1217" t="s">
        <v>143</v>
      </c>
      <c r="K1217">
        <v>94</v>
      </c>
      <c r="L1217" s="58">
        <v>85695</v>
      </c>
      <c r="M1217" s="58">
        <v>12129</v>
      </c>
      <c r="N1217" t="s">
        <v>104</v>
      </c>
    </row>
    <row r="1218" spans="1:14" x14ac:dyDescent="0.25">
      <c r="A1218">
        <v>2014</v>
      </c>
      <c r="B1218">
        <v>9</v>
      </c>
      <c r="C1218" t="s">
        <v>161</v>
      </c>
      <c r="D1218" t="s">
        <v>147</v>
      </c>
      <c r="E1218">
        <v>329</v>
      </c>
      <c r="F1218" t="s">
        <v>114</v>
      </c>
      <c r="G1218" t="s">
        <v>150</v>
      </c>
      <c r="H1218">
        <v>640</v>
      </c>
      <c r="I1218" t="s">
        <v>143</v>
      </c>
      <c r="J1218" t="s">
        <v>143</v>
      </c>
      <c r="K1218" s="58">
        <v>328</v>
      </c>
      <c r="L1218" s="58">
        <v>205170</v>
      </c>
      <c r="M1218" s="58">
        <v>1047</v>
      </c>
      <c r="N1218" t="s">
        <v>104</v>
      </c>
    </row>
    <row r="1219" spans="1:14" x14ac:dyDescent="0.25">
      <c r="A1219">
        <v>2014</v>
      </c>
      <c r="B1219">
        <v>9</v>
      </c>
      <c r="C1219" t="s">
        <v>161</v>
      </c>
      <c r="D1219" t="s">
        <v>147</v>
      </c>
      <c r="E1219">
        <v>329</v>
      </c>
      <c r="F1219" t="s">
        <v>111</v>
      </c>
      <c r="G1219" t="s">
        <v>150</v>
      </c>
      <c r="H1219">
        <v>619</v>
      </c>
      <c r="I1219" t="s">
        <v>143</v>
      </c>
      <c r="J1219" t="s">
        <v>143</v>
      </c>
      <c r="K1219" s="58">
        <v>234</v>
      </c>
      <c r="L1219" s="58">
        <v>123860</v>
      </c>
      <c r="M1219">
        <v>821</v>
      </c>
      <c r="N1219" t="s">
        <v>104</v>
      </c>
    </row>
    <row r="1220" spans="1:14" x14ac:dyDescent="0.25">
      <c r="A1220">
        <v>2014</v>
      </c>
      <c r="B1220">
        <v>9</v>
      </c>
      <c r="C1220" t="s">
        <v>161</v>
      </c>
      <c r="D1220" t="s">
        <v>147</v>
      </c>
      <c r="E1220">
        <v>329</v>
      </c>
      <c r="F1220" t="s">
        <v>111</v>
      </c>
      <c r="G1220" t="s">
        <v>150</v>
      </c>
      <c r="H1220">
        <v>620</v>
      </c>
      <c r="I1220" t="s">
        <v>143</v>
      </c>
      <c r="J1220" t="s">
        <v>143</v>
      </c>
      <c r="K1220" s="58">
        <v>407</v>
      </c>
      <c r="L1220" s="58">
        <v>199955</v>
      </c>
      <c r="M1220" s="58">
        <v>959</v>
      </c>
      <c r="N1220" t="s">
        <v>104</v>
      </c>
    </row>
    <row r="1221" spans="1:14" x14ac:dyDescent="0.25">
      <c r="A1221">
        <v>2014</v>
      </c>
      <c r="B1221">
        <v>9</v>
      </c>
      <c r="C1221" t="s">
        <v>161</v>
      </c>
      <c r="D1221" t="s">
        <v>163</v>
      </c>
      <c r="E1221">
        <v>136</v>
      </c>
      <c r="F1221" t="s">
        <v>114</v>
      </c>
      <c r="G1221" t="s">
        <v>150</v>
      </c>
      <c r="H1221">
        <v>640</v>
      </c>
      <c r="I1221" t="s">
        <v>143</v>
      </c>
      <c r="J1221" t="s">
        <v>143</v>
      </c>
      <c r="K1221">
        <v>28</v>
      </c>
      <c r="L1221" s="58">
        <v>34195</v>
      </c>
      <c r="M1221" s="58">
        <v>11938</v>
      </c>
      <c r="N1221" t="s">
        <v>104</v>
      </c>
    </row>
    <row r="1222" spans="1:14" x14ac:dyDescent="0.25">
      <c r="A1222">
        <v>2014</v>
      </c>
      <c r="B1222">
        <v>9</v>
      </c>
      <c r="C1222" t="s">
        <v>219</v>
      </c>
      <c r="D1222" t="s">
        <v>152</v>
      </c>
      <c r="E1222">
        <v>677</v>
      </c>
      <c r="F1222" t="s">
        <v>110</v>
      </c>
      <c r="G1222" t="s">
        <v>151</v>
      </c>
      <c r="H1222">
        <v>556</v>
      </c>
      <c r="I1222" t="s">
        <v>143</v>
      </c>
      <c r="J1222" t="s">
        <v>143</v>
      </c>
      <c r="K1222">
        <v>144</v>
      </c>
      <c r="L1222" s="58">
        <v>47000</v>
      </c>
      <c r="M1222">
        <v>0</v>
      </c>
      <c r="N1222" t="s">
        <v>104</v>
      </c>
    </row>
    <row r="1223" spans="1:14" x14ac:dyDescent="0.25">
      <c r="A1223">
        <v>2014</v>
      </c>
      <c r="B1223">
        <v>9</v>
      </c>
      <c r="C1223" t="s">
        <v>219</v>
      </c>
      <c r="D1223" t="s">
        <v>158</v>
      </c>
      <c r="E1223" s="58">
        <v>59</v>
      </c>
      <c r="F1223" t="s">
        <v>114</v>
      </c>
      <c r="G1223" t="s">
        <v>151</v>
      </c>
      <c r="H1223">
        <v>218</v>
      </c>
      <c r="I1223" t="s">
        <v>143</v>
      </c>
      <c r="J1223" t="s">
        <v>143</v>
      </c>
      <c r="K1223" s="58">
        <v>790</v>
      </c>
      <c r="L1223" s="58">
        <v>783000</v>
      </c>
      <c r="M1223" s="58">
        <v>0</v>
      </c>
      <c r="N1223" t="s">
        <v>104</v>
      </c>
    </row>
    <row r="1224" spans="1:14" x14ac:dyDescent="0.25">
      <c r="A1224">
        <v>2014</v>
      </c>
      <c r="B1224">
        <v>9</v>
      </c>
      <c r="C1224" t="s">
        <v>219</v>
      </c>
      <c r="D1224" t="s">
        <v>158</v>
      </c>
      <c r="E1224" s="58">
        <v>59</v>
      </c>
      <c r="F1224" t="s">
        <v>110</v>
      </c>
      <c r="G1224" t="s">
        <v>151</v>
      </c>
      <c r="H1224">
        <v>556</v>
      </c>
      <c r="I1224" t="s">
        <v>143</v>
      </c>
      <c r="J1224" t="s">
        <v>143</v>
      </c>
      <c r="K1224">
        <v>48</v>
      </c>
      <c r="L1224" s="58">
        <v>94000</v>
      </c>
      <c r="M1224">
        <v>0</v>
      </c>
      <c r="N1224" t="s">
        <v>104</v>
      </c>
    </row>
    <row r="1225" spans="1:14" x14ac:dyDescent="0.25">
      <c r="A1225">
        <v>2014</v>
      </c>
      <c r="B1225">
        <v>9</v>
      </c>
      <c r="C1225" t="s">
        <v>302</v>
      </c>
      <c r="D1225" t="s">
        <v>203</v>
      </c>
      <c r="E1225" s="58">
        <v>1641</v>
      </c>
      <c r="F1225" t="s">
        <v>111</v>
      </c>
      <c r="G1225" t="s">
        <v>151</v>
      </c>
      <c r="H1225">
        <v>620</v>
      </c>
      <c r="I1225" t="s">
        <v>155</v>
      </c>
      <c r="J1225" t="s">
        <v>192</v>
      </c>
      <c r="K1225">
        <v>735</v>
      </c>
      <c r="L1225" s="58">
        <v>85695</v>
      </c>
      <c r="M1225">
        <v>0</v>
      </c>
      <c r="N1225" t="s">
        <v>104</v>
      </c>
    </row>
    <row r="1226" spans="1:14" x14ac:dyDescent="0.25">
      <c r="A1226">
        <v>2014</v>
      </c>
      <c r="B1226">
        <v>9</v>
      </c>
      <c r="C1226" t="s">
        <v>162</v>
      </c>
      <c r="D1226" t="s">
        <v>147</v>
      </c>
      <c r="E1226">
        <v>792</v>
      </c>
      <c r="F1226" t="s">
        <v>122</v>
      </c>
      <c r="G1226" t="s">
        <v>145</v>
      </c>
      <c r="H1226">
        <v>483</v>
      </c>
      <c r="I1226" t="s">
        <v>143</v>
      </c>
      <c r="J1226" t="s">
        <v>143</v>
      </c>
      <c r="K1226">
        <v>360</v>
      </c>
      <c r="L1226" s="58">
        <v>15480</v>
      </c>
      <c r="M1226">
        <v>0</v>
      </c>
      <c r="N1226" t="s">
        <v>104</v>
      </c>
    </row>
    <row r="1227" spans="1:14" x14ac:dyDescent="0.25">
      <c r="A1227">
        <v>2014</v>
      </c>
      <c r="B1227">
        <v>9</v>
      </c>
      <c r="C1227" t="s">
        <v>169</v>
      </c>
      <c r="D1227" t="s">
        <v>147</v>
      </c>
      <c r="E1227" s="58">
        <v>8</v>
      </c>
      <c r="F1227" t="s">
        <v>114</v>
      </c>
      <c r="G1227" t="s">
        <v>170</v>
      </c>
      <c r="H1227">
        <v>218</v>
      </c>
      <c r="I1227" t="s">
        <v>143</v>
      </c>
      <c r="J1227" t="s">
        <v>143</v>
      </c>
      <c r="K1227">
        <v>83</v>
      </c>
      <c r="L1227" s="58">
        <v>108000</v>
      </c>
      <c r="M1227">
        <v>0</v>
      </c>
      <c r="N1227" t="s">
        <v>104</v>
      </c>
    </row>
    <row r="1228" spans="1:14" x14ac:dyDescent="0.25">
      <c r="A1228">
        <v>2014</v>
      </c>
      <c r="B1228">
        <v>9</v>
      </c>
      <c r="C1228" t="s">
        <v>169</v>
      </c>
      <c r="D1228" t="s">
        <v>147</v>
      </c>
      <c r="E1228" s="58">
        <v>8</v>
      </c>
      <c r="F1228" t="s">
        <v>110</v>
      </c>
      <c r="G1228" t="s">
        <v>170</v>
      </c>
      <c r="H1228">
        <v>556</v>
      </c>
      <c r="I1228" t="s">
        <v>143</v>
      </c>
      <c r="J1228" t="s">
        <v>143</v>
      </c>
      <c r="K1228">
        <v>114</v>
      </c>
      <c r="L1228" s="58">
        <v>188000</v>
      </c>
      <c r="M1228">
        <v>0</v>
      </c>
      <c r="N1228" t="s">
        <v>104</v>
      </c>
    </row>
    <row r="1229" spans="1:14" x14ac:dyDescent="0.25">
      <c r="A1229">
        <v>2014</v>
      </c>
      <c r="B1229">
        <v>9</v>
      </c>
      <c r="C1229" t="s">
        <v>169</v>
      </c>
      <c r="D1229" t="s">
        <v>217</v>
      </c>
      <c r="E1229" s="58">
        <v>537</v>
      </c>
      <c r="F1229" t="s">
        <v>114</v>
      </c>
      <c r="G1229" t="s">
        <v>170</v>
      </c>
      <c r="H1229">
        <v>218</v>
      </c>
      <c r="I1229" t="s">
        <v>143</v>
      </c>
      <c r="J1229" t="s">
        <v>143</v>
      </c>
      <c r="K1229">
        <v>151</v>
      </c>
      <c r="L1229" s="58">
        <v>27000</v>
      </c>
      <c r="M1229">
        <v>0</v>
      </c>
      <c r="N1229" t="s">
        <v>104</v>
      </c>
    </row>
    <row r="1230" spans="1:14" x14ac:dyDescent="0.25">
      <c r="A1230">
        <v>2014</v>
      </c>
      <c r="B1230">
        <v>9</v>
      </c>
      <c r="C1230" t="s">
        <v>169</v>
      </c>
      <c r="D1230" t="s">
        <v>221</v>
      </c>
      <c r="E1230" s="58">
        <v>251</v>
      </c>
      <c r="F1230" t="s">
        <v>110</v>
      </c>
      <c r="G1230" t="s">
        <v>170</v>
      </c>
      <c r="H1230">
        <v>556</v>
      </c>
      <c r="I1230" t="s">
        <v>143</v>
      </c>
      <c r="J1230" t="s">
        <v>143</v>
      </c>
      <c r="K1230">
        <v>72</v>
      </c>
      <c r="L1230" s="58">
        <v>47000</v>
      </c>
      <c r="M1230">
        <v>0</v>
      </c>
      <c r="N1230" t="s">
        <v>104</v>
      </c>
    </row>
    <row r="1231" spans="1:14" x14ac:dyDescent="0.25">
      <c r="A1231">
        <v>2014</v>
      </c>
      <c r="B1231">
        <v>9</v>
      </c>
      <c r="C1231" t="s">
        <v>169</v>
      </c>
      <c r="D1231" t="s">
        <v>222</v>
      </c>
      <c r="E1231">
        <v>394</v>
      </c>
      <c r="F1231" t="s">
        <v>114</v>
      </c>
      <c r="G1231" t="s">
        <v>170</v>
      </c>
      <c r="H1231">
        <v>218</v>
      </c>
      <c r="I1231" t="s">
        <v>143</v>
      </c>
      <c r="J1231" t="s">
        <v>143</v>
      </c>
      <c r="K1231">
        <v>111</v>
      </c>
      <c r="L1231" s="58">
        <v>27000</v>
      </c>
      <c r="M1231">
        <v>0</v>
      </c>
      <c r="N1231" t="s">
        <v>104</v>
      </c>
    </row>
    <row r="1232" spans="1:14" x14ac:dyDescent="0.25">
      <c r="A1232">
        <v>2014</v>
      </c>
      <c r="B1232">
        <v>9</v>
      </c>
      <c r="C1232" t="s">
        <v>169</v>
      </c>
      <c r="D1232" t="s">
        <v>222</v>
      </c>
      <c r="E1232" s="58">
        <v>394</v>
      </c>
      <c r="F1232" t="s">
        <v>110</v>
      </c>
      <c r="G1232" t="s">
        <v>170</v>
      </c>
      <c r="H1232">
        <v>556</v>
      </c>
      <c r="I1232" t="s">
        <v>143</v>
      </c>
      <c r="J1232" t="s">
        <v>143</v>
      </c>
      <c r="K1232">
        <v>84</v>
      </c>
      <c r="L1232" s="58">
        <v>47000</v>
      </c>
      <c r="M1232">
        <v>0</v>
      </c>
      <c r="N1232" t="s">
        <v>104</v>
      </c>
    </row>
    <row r="1233" spans="1:14" x14ac:dyDescent="0.25">
      <c r="A1233">
        <v>2014</v>
      </c>
      <c r="B1233">
        <v>9</v>
      </c>
      <c r="C1233" t="s">
        <v>169</v>
      </c>
      <c r="D1233" t="s">
        <v>224</v>
      </c>
      <c r="E1233" s="58">
        <v>1462</v>
      </c>
      <c r="F1233" t="s">
        <v>110</v>
      </c>
      <c r="G1233" t="s">
        <v>170</v>
      </c>
      <c r="H1233">
        <v>556</v>
      </c>
      <c r="I1233" t="s">
        <v>143</v>
      </c>
      <c r="J1233" t="s">
        <v>143</v>
      </c>
      <c r="K1233">
        <v>582</v>
      </c>
      <c r="L1233" s="58">
        <v>94000</v>
      </c>
      <c r="M1233">
        <v>0</v>
      </c>
      <c r="N1233" t="s">
        <v>104</v>
      </c>
    </row>
    <row r="1234" spans="1:14" x14ac:dyDescent="0.25">
      <c r="A1234">
        <v>2014</v>
      </c>
      <c r="B1234">
        <v>9</v>
      </c>
      <c r="C1234" t="s">
        <v>169</v>
      </c>
      <c r="D1234" t="s">
        <v>225</v>
      </c>
      <c r="E1234" s="58">
        <v>230</v>
      </c>
      <c r="F1234" t="s">
        <v>114</v>
      </c>
      <c r="G1234" t="s">
        <v>170</v>
      </c>
      <c r="H1234">
        <v>218</v>
      </c>
      <c r="I1234" t="s">
        <v>143</v>
      </c>
      <c r="J1234" t="s">
        <v>143</v>
      </c>
      <c r="K1234">
        <v>151</v>
      </c>
      <c r="L1234" s="58">
        <v>54000</v>
      </c>
      <c r="M1234">
        <v>0</v>
      </c>
      <c r="N1234" t="s">
        <v>104</v>
      </c>
    </row>
    <row r="1235" spans="1:14" x14ac:dyDescent="0.25">
      <c r="A1235">
        <v>2014</v>
      </c>
      <c r="B1235">
        <v>9</v>
      </c>
      <c r="C1235" t="s">
        <v>169</v>
      </c>
      <c r="D1235" t="s">
        <v>226</v>
      </c>
      <c r="E1235">
        <v>634</v>
      </c>
      <c r="F1235" t="s">
        <v>110</v>
      </c>
      <c r="G1235" t="s">
        <v>170</v>
      </c>
      <c r="H1235">
        <v>556</v>
      </c>
      <c r="I1235" t="s">
        <v>143</v>
      </c>
      <c r="J1235" t="s">
        <v>143</v>
      </c>
      <c r="K1235">
        <v>132</v>
      </c>
      <c r="L1235" s="58">
        <v>47000</v>
      </c>
      <c r="M1235">
        <v>0</v>
      </c>
      <c r="N1235" t="s">
        <v>104</v>
      </c>
    </row>
    <row r="1236" spans="1:14" x14ac:dyDescent="0.25">
      <c r="A1236">
        <v>2014</v>
      </c>
      <c r="B1236">
        <v>9</v>
      </c>
      <c r="C1236" t="s">
        <v>202</v>
      </c>
      <c r="D1236" t="s">
        <v>169</v>
      </c>
      <c r="E1236">
        <v>461</v>
      </c>
      <c r="F1236" t="s">
        <v>114</v>
      </c>
      <c r="G1236" t="s">
        <v>170</v>
      </c>
      <c r="H1236">
        <v>218</v>
      </c>
      <c r="I1236" t="s">
        <v>143</v>
      </c>
      <c r="J1236" t="s">
        <v>143</v>
      </c>
      <c r="K1236">
        <v>136</v>
      </c>
      <c r="L1236" s="58">
        <v>27000</v>
      </c>
      <c r="M1236">
        <v>0</v>
      </c>
      <c r="N1236" t="s">
        <v>104</v>
      </c>
    </row>
    <row r="1237" spans="1:14" x14ac:dyDescent="0.25">
      <c r="A1237">
        <v>2014</v>
      </c>
      <c r="B1237">
        <v>9</v>
      </c>
      <c r="C1237" t="s">
        <v>221</v>
      </c>
      <c r="D1237" t="s">
        <v>147</v>
      </c>
      <c r="E1237" s="58">
        <v>258</v>
      </c>
      <c r="F1237" t="s">
        <v>110</v>
      </c>
      <c r="G1237" t="s">
        <v>170</v>
      </c>
      <c r="H1237">
        <v>556</v>
      </c>
      <c r="I1237" t="s">
        <v>143</v>
      </c>
      <c r="J1237" t="s">
        <v>143</v>
      </c>
      <c r="K1237">
        <v>72</v>
      </c>
      <c r="L1237" s="58">
        <v>47000</v>
      </c>
      <c r="M1237">
        <v>0</v>
      </c>
      <c r="N1237" t="s">
        <v>104</v>
      </c>
    </row>
    <row r="1238" spans="1:14" x14ac:dyDescent="0.25">
      <c r="A1238">
        <v>2014</v>
      </c>
      <c r="B1238">
        <v>9</v>
      </c>
      <c r="C1238" t="s">
        <v>171</v>
      </c>
      <c r="D1238" t="s">
        <v>147</v>
      </c>
      <c r="E1238">
        <v>484</v>
      </c>
      <c r="F1238" t="s">
        <v>114</v>
      </c>
      <c r="G1238" t="s">
        <v>150</v>
      </c>
      <c r="H1238">
        <v>218</v>
      </c>
      <c r="I1238" t="s">
        <v>143</v>
      </c>
      <c r="J1238" t="s">
        <v>143</v>
      </c>
      <c r="K1238" s="58">
        <v>1839</v>
      </c>
      <c r="L1238" s="58">
        <v>378000</v>
      </c>
      <c r="M1238">
        <v>843</v>
      </c>
      <c r="N1238" t="s">
        <v>104</v>
      </c>
    </row>
    <row r="1239" spans="1:14" x14ac:dyDescent="0.25">
      <c r="A1239">
        <v>2014</v>
      </c>
      <c r="B1239">
        <v>9</v>
      </c>
      <c r="C1239" t="s">
        <v>171</v>
      </c>
      <c r="D1239" t="s">
        <v>144</v>
      </c>
      <c r="E1239">
        <v>527</v>
      </c>
      <c r="F1239" t="s">
        <v>114</v>
      </c>
      <c r="G1239" t="s">
        <v>150</v>
      </c>
      <c r="H1239">
        <v>218</v>
      </c>
      <c r="I1239" t="s">
        <v>143</v>
      </c>
      <c r="J1239" t="s">
        <v>143</v>
      </c>
      <c r="K1239">
        <v>270</v>
      </c>
      <c r="L1239" s="58">
        <v>54000</v>
      </c>
      <c r="M1239">
        <v>0</v>
      </c>
      <c r="N1239" t="s">
        <v>104</v>
      </c>
    </row>
    <row r="1240" spans="1:14" x14ac:dyDescent="0.25">
      <c r="A1240">
        <v>2014</v>
      </c>
      <c r="B1240">
        <v>9</v>
      </c>
      <c r="C1240" t="s">
        <v>171</v>
      </c>
      <c r="D1240" t="s">
        <v>172</v>
      </c>
      <c r="E1240">
        <v>268</v>
      </c>
      <c r="F1240" t="s">
        <v>114</v>
      </c>
      <c r="G1240" t="s">
        <v>150</v>
      </c>
      <c r="H1240">
        <v>218</v>
      </c>
      <c r="I1240" t="s">
        <v>143</v>
      </c>
      <c r="J1240" t="s">
        <v>143</v>
      </c>
      <c r="K1240">
        <v>144</v>
      </c>
      <c r="L1240" s="58">
        <v>54000</v>
      </c>
      <c r="M1240" s="58">
        <v>10020</v>
      </c>
      <c r="N1240" t="s">
        <v>104</v>
      </c>
    </row>
    <row r="1241" spans="1:14" x14ac:dyDescent="0.25">
      <c r="A1241">
        <v>2014</v>
      </c>
      <c r="B1241">
        <v>9</v>
      </c>
      <c r="C1241" t="s">
        <v>171</v>
      </c>
      <c r="D1241" t="s">
        <v>176</v>
      </c>
      <c r="E1241">
        <v>63</v>
      </c>
      <c r="F1241" t="s">
        <v>114</v>
      </c>
      <c r="G1241" t="s">
        <v>150</v>
      </c>
      <c r="H1241">
        <v>218</v>
      </c>
      <c r="I1241" t="s">
        <v>143</v>
      </c>
      <c r="J1241" t="s">
        <v>143</v>
      </c>
      <c r="K1241">
        <v>25</v>
      </c>
      <c r="L1241" s="58">
        <v>27000</v>
      </c>
      <c r="M1241" s="58">
        <v>7324</v>
      </c>
      <c r="N1241" t="s">
        <v>104</v>
      </c>
    </row>
    <row r="1242" spans="1:14" x14ac:dyDescent="0.25">
      <c r="A1242">
        <v>2014</v>
      </c>
      <c r="B1242">
        <v>9</v>
      </c>
      <c r="C1242" t="s">
        <v>152</v>
      </c>
      <c r="D1242" t="s">
        <v>149</v>
      </c>
      <c r="E1242">
        <v>200</v>
      </c>
      <c r="F1242" t="s">
        <v>122</v>
      </c>
      <c r="G1242" t="s">
        <v>148</v>
      </c>
      <c r="H1242">
        <v>483</v>
      </c>
      <c r="I1242" t="s">
        <v>143</v>
      </c>
      <c r="J1242" t="s">
        <v>143</v>
      </c>
      <c r="K1242">
        <v>126</v>
      </c>
      <c r="L1242" s="58">
        <v>15480</v>
      </c>
      <c r="M1242">
        <v>0</v>
      </c>
      <c r="N1242" t="s">
        <v>104</v>
      </c>
    </row>
    <row r="1243" spans="1:14" x14ac:dyDescent="0.25">
      <c r="A1243">
        <v>2014</v>
      </c>
      <c r="B1243">
        <v>9</v>
      </c>
      <c r="C1243" t="s">
        <v>152</v>
      </c>
      <c r="D1243" t="s">
        <v>147</v>
      </c>
      <c r="E1243">
        <v>59</v>
      </c>
      <c r="F1243" t="s">
        <v>110</v>
      </c>
      <c r="G1243" t="s">
        <v>151</v>
      </c>
      <c r="H1243">
        <v>556</v>
      </c>
      <c r="I1243" t="s">
        <v>143</v>
      </c>
      <c r="J1243" t="s">
        <v>143</v>
      </c>
      <c r="K1243" s="58">
        <v>24</v>
      </c>
      <c r="L1243" s="58">
        <v>47000</v>
      </c>
      <c r="M1243">
        <v>0</v>
      </c>
      <c r="N1243" t="s">
        <v>104</v>
      </c>
    </row>
    <row r="1244" spans="1:14" x14ac:dyDescent="0.25">
      <c r="A1244">
        <v>2014</v>
      </c>
      <c r="B1244">
        <v>9</v>
      </c>
      <c r="C1244" t="s">
        <v>152</v>
      </c>
      <c r="D1244" t="s">
        <v>147</v>
      </c>
      <c r="E1244">
        <v>59</v>
      </c>
      <c r="F1244" t="s">
        <v>122</v>
      </c>
      <c r="G1244" t="s">
        <v>148</v>
      </c>
      <c r="H1244">
        <v>483</v>
      </c>
      <c r="I1244" t="s">
        <v>143</v>
      </c>
      <c r="J1244" t="s">
        <v>143</v>
      </c>
      <c r="K1244" s="58">
        <v>3950</v>
      </c>
      <c r="L1244" s="58">
        <v>1075860</v>
      </c>
      <c r="M1244">
        <v>73</v>
      </c>
      <c r="N1244" t="s">
        <v>104</v>
      </c>
    </row>
    <row r="1245" spans="1:14" x14ac:dyDescent="0.25">
      <c r="A1245">
        <v>2014</v>
      </c>
      <c r="B1245">
        <v>9</v>
      </c>
      <c r="C1245" t="s">
        <v>144</v>
      </c>
      <c r="D1245" t="s">
        <v>276</v>
      </c>
      <c r="E1245">
        <v>191</v>
      </c>
      <c r="F1245" t="s">
        <v>114</v>
      </c>
      <c r="G1245" t="s">
        <v>151</v>
      </c>
      <c r="H1245">
        <v>218</v>
      </c>
      <c r="I1245" t="s">
        <v>143</v>
      </c>
      <c r="J1245" t="s">
        <v>143</v>
      </c>
      <c r="K1245" s="58">
        <v>55</v>
      </c>
      <c r="L1245" s="58">
        <v>27000</v>
      </c>
      <c r="M1245" s="58">
        <v>0</v>
      </c>
      <c r="N1245" t="s">
        <v>104</v>
      </c>
    </row>
    <row r="1246" spans="1:14" x14ac:dyDescent="0.25">
      <c r="A1246">
        <v>2014</v>
      </c>
      <c r="B1246">
        <v>9</v>
      </c>
      <c r="C1246" t="s">
        <v>144</v>
      </c>
      <c r="D1246" t="s">
        <v>323</v>
      </c>
      <c r="E1246">
        <v>182</v>
      </c>
      <c r="F1246" t="s">
        <v>114</v>
      </c>
      <c r="G1246" t="s">
        <v>151</v>
      </c>
      <c r="H1246">
        <v>218</v>
      </c>
      <c r="I1246" t="s">
        <v>143</v>
      </c>
      <c r="J1246" t="s">
        <v>143</v>
      </c>
      <c r="K1246">
        <v>58</v>
      </c>
      <c r="L1246" s="58">
        <v>27000</v>
      </c>
      <c r="M1246">
        <v>0</v>
      </c>
      <c r="N1246" t="s">
        <v>104</v>
      </c>
    </row>
    <row r="1247" spans="1:14" x14ac:dyDescent="0.25">
      <c r="A1247">
        <v>2014</v>
      </c>
      <c r="B1247">
        <v>9</v>
      </c>
      <c r="C1247" t="s">
        <v>144</v>
      </c>
      <c r="D1247" t="s">
        <v>156</v>
      </c>
      <c r="E1247">
        <v>513</v>
      </c>
      <c r="F1247" t="s">
        <v>122</v>
      </c>
      <c r="G1247" t="s">
        <v>145</v>
      </c>
      <c r="H1247">
        <v>483</v>
      </c>
      <c r="I1247" t="s">
        <v>143</v>
      </c>
      <c r="J1247" t="s">
        <v>143</v>
      </c>
      <c r="K1247">
        <v>122</v>
      </c>
      <c r="L1247" s="58">
        <v>7740</v>
      </c>
      <c r="M1247">
        <v>0</v>
      </c>
      <c r="N1247" t="s">
        <v>104</v>
      </c>
    </row>
    <row r="1248" spans="1:14" x14ac:dyDescent="0.25">
      <c r="A1248">
        <v>2014</v>
      </c>
      <c r="B1248">
        <v>9</v>
      </c>
      <c r="C1248" t="s">
        <v>144</v>
      </c>
      <c r="D1248" t="s">
        <v>147</v>
      </c>
      <c r="E1248">
        <v>261</v>
      </c>
      <c r="F1248" t="s">
        <v>105</v>
      </c>
      <c r="G1248" t="s">
        <v>148</v>
      </c>
      <c r="H1248">
        <v>617</v>
      </c>
      <c r="I1248" t="s">
        <v>143</v>
      </c>
      <c r="J1248" t="s">
        <v>143</v>
      </c>
      <c r="K1248">
        <v>487</v>
      </c>
      <c r="L1248" s="58">
        <v>270942</v>
      </c>
      <c r="M1248" s="58">
        <v>13</v>
      </c>
      <c r="N1248" t="s">
        <v>104</v>
      </c>
    </row>
    <row r="1249" spans="1:14" x14ac:dyDescent="0.25">
      <c r="A1249">
        <v>2014</v>
      </c>
      <c r="B1249">
        <v>9</v>
      </c>
      <c r="C1249" t="s">
        <v>144</v>
      </c>
      <c r="D1249" t="s">
        <v>147</v>
      </c>
      <c r="E1249">
        <v>261</v>
      </c>
      <c r="F1249" t="s">
        <v>114</v>
      </c>
      <c r="G1249" t="s">
        <v>151</v>
      </c>
      <c r="H1249">
        <v>218</v>
      </c>
      <c r="I1249" t="s">
        <v>143</v>
      </c>
      <c r="J1249" t="s">
        <v>143</v>
      </c>
      <c r="K1249" s="58">
        <v>78</v>
      </c>
      <c r="L1249" s="58">
        <v>27000</v>
      </c>
      <c r="M1249" s="58">
        <v>0</v>
      </c>
      <c r="N1249" t="s">
        <v>104</v>
      </c>
    </row>
    <row r="1250" spans="1:14" x14ac:dyDescent="0.25">
      <c r="A1250">
        <v>2014</v>
      </c>
      <c r="B1250">
        <v>9</v>
      </c>
      <c r="C1250" t="s">
        <v>144</v>
      </c>
      <c r="D1250" t="s">
        <v>147</v>
      </c>
      <c r="E1250">
        <v>261</v>
      </c>
      <c r="F1250" t="s">
        <v>122</v>
      </c>
      <c r="G1250" t="s">
        <v>148</v>
      </c>
      <c r="H1250">
        <v>483</v>
      </c>
      <c r="I1250" t="s">
        <v>143</v>
      </c>
      <c r="J1250" t="s">
        <v>143</v>
      </c>
      <c r="K1250" s="58">
        <v>6383</v>
      </c>
      <c r="L1250" s="58">
        <v>634680</v>
      </c>
      <c r="M1250" s="58">
        <v>7863</v>
      </c>
      <c r="N1250" t="s">
        <v>104</v>
      </c>
    </row>
    <row r="1251" spans="1:14" x14ac:dyDescent="0.25">
      <c r="A1251">
        <v>2014</v>
      </c>
      <c r="B1251">
        <v>9</v>
      </c>
      <c r="C1251" t="s">
        <v>144</v>
      </c>
      <c r="D1251" t="s">
        <v>147</v>
      </c>
      <c r="E1251">
        <v>261</v>
      </c>
      <c r="F1251" t="s">
        <v>122</v>
      </c>
      <c r="G1251" t="s">
        <v>145</v>
      </c>
      <c r="H1251">
        <v>483</v>
      </c>
      <c r="I1251" t="s">
        <v>143</v>
      </c>
      <c r="J1251" t="s">
        <v>143</v>
      </c>
      <c r="K1251">
        <v>854</v>
      </c>
      <c r="L1251" s="58">
        <v>85140</v>
      </c>
      <c r="M1251">
        <v>0</v>
      </c>
      <c r="N1251" t="s">
        <v>104</v>
      </c>
    </row>
    <row r="1252" spans="1:14" x14ac:dyDescent="0.25">
      <c r="A1252">
        <v>2014</v>
      </c>
      <c r="B1252">
        <v>9</v>
      </c>
      <c r="C1252" t="s">
        <v>144</v>
      </c>
      <c r="D1252" t="s">
        <v>212</v>
      </c>
      <c r="E1252">
        <v>385</v>
      </c>
      <c r="F1252" t="s">
        <v>122</v>
      </c>
      <c r="G1252" t="s">
        <v>145</v>
      </c>
      <c r="H1252">
        <v>483</v>
      </c>
      <c r="I1252" t="s">
        <v>143</v>
      </c>
      <c r="J1252" t="s">
        <v>143</v>
      </c>
      <c r="K1252">
        <v>98</v>
      </c>
      <c r="L1252" s="58">
        <v>7740</v>
      </c>
      <c r="M1252">
        <v>0</v>
      </c>
      <c r="N1252" t="s">
        <v>104</v>
      </c>
    </row>
    <row r="1253" spans="1:14" x14ac:dyDescent="0.25">
      <c r="A1253">
        <v>2014</v>
      </c>
      <c r="B1253">
        <v>9</v>
      </c>
      <c r="C1253" t="s">
        <v>144</v>
      </c>
      <c r="D1253" t="s">
        <v>144</v>
      </c>
      <c r="E1253">
        <v>0</v>
      </c>
      <c r="F1253" t="s">
        <v>122</v>
      </c>
      <c r="G1253" t="s">
        <v>148</v>
      </c>
      <c r="H1253">
        <v>483</v>
      </c>
      <c r="I1253" t="s">
        <v>143</v>
      </c>
      <c r="J1253" t="s">
        <v>143</v>
      </c>
      <c r="K1253">
        <v>32</v>
      </c>
      <c r="L1253" s="58">
        <v>7740</v>
      </c>
      <c r="M1253" s="58">
        <v>0</v>
      </c>
      <c r="N1253" t="s">
        <v>104</v>
      </c>
    </row>
    <row r="1254" spans="1:14" x14ac:dyDescent="0.25">
      <c r="A1254">
        <v>2014</v>
      </c>
      <c r="B1254">
        <v>9</v>
      </c>
      <c r="C1254" t="s">
        <v>144</v>
      </c>
      <c r="D1254" t="s">
        <v>222</v>
      </c>
      <c r="E1254">
        <v>143</v>
      </c>
      <c r="F1254" t="s">
        <v>114</v>
      </c>
      <c r="G1254" t="s">
        <v>151</v>
      </c>
      <c r="H1254">
        <v>218</v>
      </c>
      <c r="I1254" t="s">
        <v>143</v>
      </c>
      <c r="J1254" t="s">
        <v>143</v>
      </c>
      <c r="K1254">
        <v>91</v>
      </c>
      <c r="L1254" s="58">
        <v>54000</v>
      </c>
      <c r="M1254" s="58">
        <v>0</v>
      </c>
      <c r="N1254" t="s">
        <v>104</v>
      </c>
    </row>
    <row r="1255" spans="1:14" x14ac:dyDescent="0.25">
      <c r="A1255">
        <v>2014</v>
      </c>
      <c r="B1255">
        <v>9</v>
      </c>
      <c r="C1255" t="s">
        <v>144</v>
      </c>
      <c r="D1255" t="s">
        <v>172</v>
      </c>
      <c r="E1255">
        <v>268</v>
      </c>
      <c r="F1255" t="s">
        <v>114</v>
      </c>
      <c r="G1255" t="s">
        <v>150</v>
      </c>
      <c r="H1255">
        <v>218</v>
      </c>
      <c r="I1255" t="s">
        <v>143</v>
      </c>
      <c r="J1255" t="s">
        <v>143</v>
      </c>
      <c r="K1255">
        <v>74</v>
      </c>
      <c r="L1255" s="58">
        <v>27543</v>
      </c>
      <c r="M1255" s="58">
        <v>17253</v>
      </c>
      <c r="N1255" t="s">
        <v>104</v>
      </c>
    </row>
    <row r="1256" spans="1:14" x14ac:dyDescent="0.25">
      <c r="A1256">
        <v>2014</v>
      </c>
      <c r="B1256">
        <v>9</v>
      </c>
      <c r="C1256" t="s">
        <v>144</v>
      </c>
      <c r="D1256" t="s">
        <v>172</v>
      </c>
      <c r="E1256">
        <v>268</v>
      </c>
      <c r="F1256" t="s">
        <v>114</v>
      </c>
      <c r="G1256" t="s">
        <v>151</v>
      </c>
      <c r="H1256">
        <v>218</v>
      </c>
      <c r="I1256" t="s">
        <v>143</v>
      </c>
      <c r="J1256" t="s">
        <v>143</v>
      </c>
      <c r="K1256">
        <v>82</v>
      </c>
      <c r="L1256" s="58">
        <v>27000</v>
      </c>
      <c r="M1256" s="58">
        <v>0</v>
      </c>
      <c r="N1256" t="s">
        <v>104</v>
      </c>
    </row>
    <row r="1257" spans="1:14" x14ac:dyDescent="0.25">
      <c r="A1257">
        <v>2014</v>
      </c>
      <c r="B1257">
        <v>9</v>
      </c>
      <c r="C1257" t="s">
        <v>144</v>
      </c>
      <c r="D1257" t="s">
        <v>172</v>
      </c>
      <c r="E1257">
        <v>268</v>
      </c>
      <c r="F1257" t="s">
        <v>122</v>
      </c>
      <c r="G1257" t="s">
        <v>148</v>
      </c>
      <c r="H1257">
        <v>483</v>
      </c>
      <c r="I1257" t="s">
        <v>143</v>
      </c>
      <c r="J1257" t="s">
        <v>143</v>
      </c>
      <c r="K1257">
        <v>86</v>
      </c>
      <c r="L1257" s="58">
        <v>7740</v>
      </c>
      <c r="M1257" s="58">
        <v>2584</v>
      </c>
      <c r="N1257" t="s">
        <v>104</v>
      </c>
    </row>
    <row r="1258" spans="1:14" x14ac:dyDescent="0.25">
      <c r="A1258">
        <v>2014</v>
      </c>
      <c r="B1258">
        <v>9</v>
      </c>
      <c r="C1258" t="s">
        <v>144</v>
      </c>
      <c r="D1258" t="s">
        <v>230</v>
      </c>
      <c r="E1258">
        <v>258</v>
      </c>
      <c r="F1258" t="s">
        <v>122</v>
      </c>
      <c r="G1258" t="s">
        <v>145</v>
      </c>
      <c r="H1258">
        <v>483</v>
      </c>
      <c r="I1258" t="s">
        <v>143</v>
      </c>
      <c r="J1258" t="s">
        <v>143</v>
      </c>
      <c r="K1258">
        <v>157</v>
      </c>
      <c r="L1258" s="58">
        <v>15480</v>
      </c>
      <c r="M1258" s="58">
        <v>0</v>
      </c>
      <c r="N1258" t="s">
        <v>104</v>
      </c>
    </row>
    <row r="1259" spans="1:14" x14ac:dyDescent="0.25">
      <c r="A1259">
        <v>2014</v>
      </c>
      <c r="B1259">
        <v>9</v>
      </c>
      <c r="C1259" t="s">
        <v>144</v>
      </c>
      <c r="D1259" t="s">
        <v>273</v>
      </c>
      <c r="E1259">
        <v>203</v>
      </c>
      <c r="F1259" t="s">
        <v>110</v>
      </c>
      <c r="G1259" t="s">
        <v>151</v>
      </c>
      <c r="H1259">
        <v>556</v>
      </c>
      <c r="I1259" t="s">
        <v>143</v>
      </c>
      <c r="J1259" t="s">
        <v>143</v>
      </c>
      <c r="K1259" s="58">
        <v>54</v>
      </c>
      <c r="L1259" s="58">
        <v>47000</v>
      </c>
      <c r="M1259">
        <v>0</v>
      </c>
      <c r="N1259" t="s">
        <v>104</v>
      </c>
    </row>
    <row r="1260" spans="1:14" x14ac:dyDescent="0.25">
      <c r="A1260">
        <v>2014</v>
      </c>
      <c r="B1260">
        <v>9</v>
      </c>
      <c r="C1260" t="s">
        <v>144</v>
      </c>
      <c r="D1260" t="s">
        <v>305</v>
      </c>
      <c r="E1260">
        <v>234</v>
      </c>
      <c r="F1260" t="s">
        <v>114</v>
      </c>
      <c r="G1260" t="s">
        <v>151</v>
      </c>
      <c r="H1260">
        <v>218</v>
      </c>
      <c r="I1260" t="s">
        <v>143</v>
      </c>
      <c r="J1260" t="s">
        <v>143</v>
      </c>
      <c r="K1260" s="58">
        <v>73</v>
      </c>
      <c r="L1260" s="58">
        <v>27000</v>
      </c>
      <c r="M1260">
        <v>0</v>
      </c>
      <c r="N1260" t="s">
        <v>104</v>
      </c>
    </row>
    <row r="1261" spans="1:14" x14ac:dyDescent="0.25">
      <c r="A1261">
        <v>2014</v>
      </c>
      <c r="B1261">
        <v>9</v>
      </c>
      <c r="C1261" t="s">
        <v>144</v>
      </c>
      <c r="D1261" t="s">
        <v>188</v>
      </c>
      <c r="E1261">
        <v>528</v>
      </c>
      <c r="F1261" t="s">
        <v>114</v>
      </c>
      <c r="G1261" t="s">
        <v>151</v>
      </c>
      <c r="H1261">
        <v>218</v>
      </c>
      <c r="I1261" t="s">
        <v>143</v>
      </c>
      <c r="J1261" t="s">
        <v>143</v>
      </c>
      <c r="K1261">
        <v>264</v>
      </c>
      <c r="L1261" s="58">
        <v>54000</v>
      </c>
      <c r="M1261">
        <v>0</v>
      </c>
      <c r="N1261" t="s">
        <v>104</v>
      </c>
    </row>
    <row r="1262" spans="1:14" x14ac:dyDescent="0.25">
      <c r="A1262">
        <v>2014</v>
      </c>
      <c r="B1262">
        <v>9</v>
      </c>
      <c r="C1262" t="s">
        <v>144</v>
      </c>
      <c r="D1262" t="s">
        <v>232</v>
      </c>
      <c r="E1262">
        <v>160</v>
      </c>
      <c r="F1262" t="s">
        <v>122</v>
      </c>
      <c r="G1262" t="s">
        <v>145</v>
      </c>
      <c r="H1262">
        <v>483</v>
      </c>
      <c r="I1262" t="s">
        <v>143</v>
      </c>
      <c r="J1262" t="s">
        <v>143</v>
      </c>
      <c r="K1262" s="58">
        <v>116</v>
      </c>
      <c r="L1262" s="58">
        <v>15480</v>
      </c>
      <c r="M1262">
        <v>0</v>
      </c>
      <c r="N1262" t="s">
        <v>104</v>
      </c>
    </row>
    <row r="1263" spans="1:14" x14ac:dyDescent="0.25">
      <c r="A1263">
        <v>2014</v>
      </c>
      <c r="B1263">
        <v>9</v>
      </c>
      <c r="C1263" t="s">
        <v>144</v>
      </c>
      <c r="D1263" t="s">
        <v>158</v>
      </c>
      <c r="E1263">
        <v>373</v>
      </c>
      <c r="F1263" t="s">
        <v>105</v>
      </c>
      <c r="G1263" t="s">
        <v>148</v>
      </c>
      <c r="H1263">
        <v>617</v>
      </c>
      <c r="I1263" t="s">
        <v>143</v>
      </c>
      <c r="J1263" t="s">
        <v>143</v>
      </c>
      <c r="K1263">
        <v>532</v>
      </c>
      <c r="L1263" s="58">
        <v>270942</v>
      </c>
      <c r="M1263" s="58">
        <v>3446</v>
      </c>
      <c r="N1263" t="s">
        <v>104</v>
      </c>
    </row>
    <row r="1264" spans="1:14" x14ac:dyDescent="0.25">
      <c r="A1264">
        <v>2014</v>
      </c>
      <c r="B1264">
        <v>9</v>
      </c>
      <c r="C1264" t="s">
        <v>144</v>
      </c>
      <c r="D1264" t="s">
        <v>158</v>
      </c>
      <c r="E1264">
        <v>373</v>
      </c>
      <c r="F1264" t="s">
        <v>114</v>
      </c>
      <c r="G1264" t="s">
        <v>151</v>
      </c>
      <c r="H1264">
        <v>218</v>
      </c>
      <c r="I1264" t="s">
        <v>143</v>
      </c>
      <c r="J1264" t="s">
        <v>143</v>
      </c>
      <c r="K1264" s="58">
        <v>154</v>
      </c>
      <c r="L1264" s="58">
        <v>27000</v>
      </c>
      <c r="M1264" s="58">
        <v>0</v>
      </c>
      <c r="N1264" t="s">
        <v>104</v>
      </c>
    </row>
    <row r="1265" spans="1:14" x14ac:dyDescent="0.25">
      <c r="A1265">
        <v>2014</v>
      </c>
      <c r="B1265">
        <v>9</v>
      </c>
      <c r="C1265" t="s">
        <v>144</v>
      </c>
      <c r="D1265" t="s">
        <v>158</v>
      </c>
      <c r="E1265">
        <v>373</v>
      </c>
      <c r="F1265" t="s">
        <v>122</v>
      </c>
      <c r="G1265" t="s">
        <v>148</v>
      </c>
      <c r="H1265">
        <v>483</v>
      </c>
      <c r="I1265" t="s">
        <v>143</v>
      </c>
      <c r="J1265" t="s">
        <v>143</v>
      </c>
      <c r="K1265" s="58">
        <v>2592</v>
      </c>
      <c r="L1265" s="58">
        <v>201240</v>
      </c>
      <c r="M1265" s="58">
        <v>24998</v>
      </c>
      <c r="N1265" t="s">
        <v>104</v>
      </c>
    </row>
    <row r="1266" spans="1:14" x14ac:dyDescent="0.25">
      <c r="A1266">
        <v>2014</v>
      </c>
      <c r="B1266">
        <v>9</v>
      </c>
      <c r="C1266" t="s">
        <v>144</v>
      </c>
      <c r="D1266" t="s">
        <v>158</v>
      </c>
      <c r="E1266">
        <v>373</v>
      </c>
      <c r="F1266" t="s">
        <v>122</v>
      </c>
      <c r="G1266" t="s">
        <v>145</v>
      </c>
      <c r="H1266">
        <v>483</v>
      </c>
      <c r="I1266" t="s">
        <v>143</v>
      </c>
      <c r="J1266" t="s">
        <v>143</v>
      </c>
      <c r="K1266">
        <v>480</v>
      </c>
      <c r="L1266" s="58">
        <v>38700</v>
      </c>
      <c r="M1266">
        <v>0</v>
      </c>
      <c r="N1266" t="s">
        <v>104</v>
      </c>
    </row>
    <row r="1267" spans="1:14" x14ac:dyDescent="0.25">
      <c r="A1267">
        <v>2014</v>
      </c>
      <c r="B1267">
        <v>9</v>
      </c>
      <c r="C1267" t="s">
        <v>144</v>
      </c>
      <c r="D1267" t="s">
        <v>191</v>
      </c>
      <c r="E1267" s="58">
        <v>1533</v>
      </c>
      <c r="F1267" t="s">
        <v>105</v>
      </c>
      <c r="G1267" t="s">
        <v>148</v>
      </c>
      <c r="H1267">
        <v>617</v>
      </c>
      <c r="I1267" t="s">
        <v>143</v>
      </c>
      <c r="J1267" t="s">
        <v>192</v>
      </c>
      <c r="K1267" s="58">
        <v>2792</v>
      </c>
      <c r="L1267" s="58">
        <v>458125</v>
      </c>
      <c r="M1267">
        <v>0</v>
      </c>
      <c r="N1267" t="s">
        <v>104</v>
      </c>
    </row>
    <row r="1268" spans="1:14" x14ac:dyDescent="0.25">
      <c r="A1268">
        <v>2014</v>
      </c>
      <c r="B1268">
        <v>9</v>
      </c>
      <c r="C1268" t="s">
        <v>144</v>
      </c>
      <c r="D1268" t="s">
        <v>198</v>
      </c>
      <c r="E1268">
        <v>158</v>
      </c>
      <c r="F1268" t="s">
        <v>114</v>
      </c>
      <c r="G1268" t="s">
        <v>151</v>
      </c>
      <c r="H1268">
        <v>218</v>
      </c>
      <c r="I1268" t="s">
        <v>143</v>
      </c>
      <c r="J1268" t="s">
        <v>143</v>
      </c>
      <c r="K1268">
        <v>88</v>
      </c>
      <c r="L1268" s="58">
        <v>54000</v>
      </c>
      <c r="M1268">
        <v>0</v>
      </c>
      <c r="N1268" t="s">
        <v>104</v>
      </c>
    </row>
    <row r="1269" spans="1:14" x14ac:dyDescent="0.25">
      <c r="A1269">
        <v>2014</v>
      </c>
      <c r="B1269">
        <v>9</v>
      </c>
      <c r="C1269" t="s">
        <v>292</v>
      </c>
      <c r="D1269" t="s">
        <v>147</v>
      </c>
      <c r="E1269">
        <v>277</v>
      </c>
      <c r="F1269" t="s">
        <v>110</v>
      </c>
      <c r="G1269" t="s">
        <v>151</v>
      </c>
      <c r="H1269">
        <v>556</v>
      </c>
      <c r="I1269" t="s">
        <v>143</v>
      </c>
      <c r="J1269" t="s">
        <v>143</v>
      </c>
      <c r="K1269">
        <v>66</v>
      </c>
      <c r="L1269" s="58">
        <v>47000</v>
      </c>
      <c r="M1269">
        <v>0</v>
      </c>
      <c r="N1269" t="s">
        <v>104</v>
      </c>
    </row>
    <row r="1270" spans="1:14" x14ac:dyDescent="0.25">
      <c r="A1270">
        <v>2014</v>
      </c>
      <c r="B1270">
        <v>9</v>
      </c>
      <c r="C1270" t="s">
        <v>222</v>
      </c>
      <c r="D1270" t="s">
        <v>144</v>
      </c>
      <c r="E1270">
        <v>143</v>
      </c>
      <c r="F1270" t="s">
        <v>114</v>
      </c>
      <c r="G1270" t="s">
        <v>151</v>
      </c>
      <c r="H1270">
        <v>218</v>
      </c>
      <c r="I1270" t="s">
        <v>143</v>
      </c>
      <c r="J1270" t="s">
        <v>143</v>
      </c>
      <c r="K1270" s="58">
        <v>47</v>
      </c>
      <c r="L1270" s="58">
        <v>27000</v>
      </c>
      <c r="M1270" s="58">
        <v>0</v>
      </c>
      <c r="N1270" t="s">
        <v>104</v>
      </c>
    </row>
    <row r="1271" spans="1:14" x14ac:dyDescent="0.25">
      <c r="A1271">
        <v>2014</v>
      </c>
      <c r="B1271">
        <v>9</v>
      </c>
      <c r="C1271" t="s">
        <v>222</v>
      </c>
      <c r="D1271" t="s">
        <v>158</v>
      </c>
      <c r="E1271">
        <v>264</v>
      </c>
      <c r="F1271" t="s">
        <v>114</v>
      </c>
      <c r="G1271" t="s">
        <v>151</v>
      </c>
      <c r="H1271">
        <v>218</v>
      </c>
      <c r="I1271" t="s">
        <v>143</v>
      </c>
      <c r="J1271" t="s">
        <v>143</v>
      </c>
      <c r="K1271">
        <v>74</v>
      </c>
      <c r="L1271" s="58">
        <v>27000</v>
      </c>
      <c r="M1271" s="58">
        <v>0</v>
      </c>
      <c r="N1271" t="s">
        <v>104</v>
      </c>
    </row>
    <row r="1272" spans="1:14" x14ac:dyDescent="0.25">
      <c r="A1272">
        <v>2014</v>
      </c>
      <c r="B1272">
        <v>9</v>
      </c>
      <c r="C1272" t="s">
        <v>222</v>
      </c>
      <c r="D1272" t="s">
        <v>235</v>
      </c>
      <c r="E1272">
        <v>239</v>
      </c>
      <c r="F1272" t="s">
        <v>114</v>
      </c>
      <c r="G1272" t="s">
        <v>170</v>
      </c>
      <c r="H1272">
        <v>218</v>
      </c>
      <c r="I1272" t="s">
        <v>143</v>
      </c>
      <c r="J1272" t="s">
        <v>143</v>
      </c>
      <c r="K1272">
        <v>77</v>
      </c>
      <c r="L1272" s="58">
        <v>27000</v>
      </c>
      <c r="M1272" s="58">
        <v>0</v>
      </c>
      <c r="N1272" t="s">
        <v>104</v>
      </c>
    </row>
    <row r="1273" spans="1:14" x14ac:dyDescent="0.25">
      <c r="A1273">
        <v>2014</v>
      </c>
      <c r="B1273">
        <v>9</v>
      </c>
      <c r="C1273" t="s">
        <v>222</v>
      </c>
      <c r="D1273" t="s">
        <v>235</v>
      </c>
      <c r="E1273">
        <v>239</v>
      </c>
      <c r="F1273" t="s">
        <v>110</v>
      </c>
      <c r="G1273" t="s">
        <v>170</v>
      </c>
      <c r="H1273">
        <v>556</v>
      </c>
      <c r="I1273" t="s">
        <v>143</v>
      </c>
      <c r="J1273" t="s">
        <v>143</v>
      </c>
      <c r="K1273">
        <v>60</v>
      </c>
      <c r="L1273" s="58">
        <v>47000</v>
      </c>
      <c r="M1273">
        <v>0</v>
      </c>
      <c r="N1273" t="s">
        <v>104</v>
      </c>
    </row>
    <row r="1274" spans="1:14" x14ac:dyDescent="0.25">
      <c r="A1274">
        <v>2014</v>
      </c>
      <c r="B1274">
        <v>9</v>
      </c>
      <c r="C1274" t="s">
        <v>172</v>
      </c>
      <c r="D1274" t="s">
        <v>147</v>
      </c>
      <c r="E1274">
        <v>329</v>
      </c>
      <c r="F1274" t="s">
        <v>114</v>
      </c>
      <c r="G1274" t="s">
        <v>150</v>
      </c>
      <c r="H1274">
        <v>218</v>
      </c>
      <c r="I1274" t="s">
        <v>143</v>
      </c>
      <c r="J1274" t="s">
        <v>143</v>
      </c>
      <c r="K1274">
        <v>386</v>
      </c>
      <c r="L1274" s="58">
        <v>108000</v>
      </c>
      <c r="M1274">
        <v>0</v>
      </c>
      <c r="N1274" t="s">
        <v>104</v>
      </c>
    </row>
    <row r="1275" spans="1:14" x14ac:dyDescent="0.25">
      <c r="A1275">
        <v>2014</v>
      </c>
      <c r="B1275">
        <v>9</v>
      </c>
      <c r="C1275" t="s">
        <v>172</v>
      </c>
      <c r="D1275" t="s">
        <v>147</v>
      </c>
      <c r="E1275" s="58">
        <v>329</v>
      </c>
      <c r="F1275" t="s">
        <v>110</v>
      </c>
      <c r="G1275" t="s">
        <v>151</v>
      </c>
      <c r="H1275">
        <v>556</v>
      </c>
      <c r="I1275" t="s">
        <v>143</v>
      </c>
      <c r="J1275" t="s">
        <v>143</v>
      </c>
      <c r="K1275" s="58">
        <v>156</v>
      </c>
      <c r="L1275" s="58">
        <v>94000</v>
      </c>
      <c r="M1275">
        <v>0</v>
      </c>
      <c r="N1275" t="s">
        <v>104</v>
      </c>
    </row>
    <row r="1276" spans="1:14" x14ac:dyDescent="0.25">
      <c r="A1276">
        <v>2014</v>
      </c>
      <c r="B1276">
        <v>9</v>
      </c>
      <c r="C1276" t="s">
        <v>172</v>
      </c>
      <c r="D1276" t="s">
        <v>144</v>
      </c>
      <c r="E1276" s="58">
        <v>268</v>
      </c>
      <c r="F1276" t="s">
        <v>114</v>
      </c>
      <c r="G1276" t="s">
        <v>150</v>
      </c>
      <c r="H1276">
        <v>218</v>
      </c>
      <c r="I1276" t="s">
        <v>143</v>
      </c>
      <c r="J1276" t="s">
        <v>143</v>
      </c>
      <c r="K1276">
        <v>81</v>
      </c>
      <c r="L1276" s="58">
        <v>27000</v>
      </c>
      <c r="M1276">
        <v>0</v>
      </c>
      <c r="N1276" t="s">
        <v>104</v>
      </c>
    </row>
    <row r="1277" spans="1:14" x14ac:dyDescent="0.25">
      <c r="A1277">
        <v>2014</v>
      </c>
      <c r="B1277">
        <v>9</v>
      </c>
      <c r="C1277" t="s">
        <v>172</v>
      </c>
      <c r="D1277" t="s">
        <v>144</v>
      </c>
      <c r="E1277">
        <v>268</v>
      </c>
      <c r="F1277" t="s">
        <v>114</v>
      </c>
      <c r="G1277" t="s">
        <v>151</v>
      </c>
      <c r="H1277">
        <v>218</v>
      </c>
      <c r="I1277" t="s">
        <v>143</v>
      </c>
      <c r="J1277" t="s">
        <v>143</v>
      </c>
      <c r="K1277" s="58">
        <v>67</v>
      </c>
      <c r="L1277" s="58">
        <v>27000</v>
      </c>
      <c r="M1277">
        <v>0</v>
      </c>
      <c r="N1277" t="s">
        <v>104</v>
      </c>
    </row>
    <row r="1278" spans="1:14" x14ac:dyDescent="0.25">
      <c r="A1278">
        <v>2014</v>
      </c>
      <c r="B1278">
        <v>9</v>
      </c>
      <c r="C1278" t="s">
        <v>172</v>
      </c>
      <c r="D1278" t="s">
        <v>144</v>
      </c>
      <c r="E1278">
        <v>268</v>
      </c>
      <c r="F1278" t="s">
        <v>122</v>
      </c>
      <c r="G1278" t="s">
        <v>148</v>
      </c>
      <c r="H1278">
        <v>483</v>
      </c>
      <c r="I1278" t="s">
        <v>143</v>
      </c>
      <c r="J1278" t="s">
        <v>143</v>
      </c>
      <c r="K1278">
        <v>68</v>
      </c>
      <c r="L1278" s="58">
        <v>7740</v>
      </c>
      <c r="M1278">
        <v>124</v>
      </c>
      <c r="N1278" t="s">
        <v>104</v>
      </c>
    </row>
    <row r="1279" spans="1:14" x14ac:dyDescent="0.25">
      <c r="A1279">
        <v>2014</v>
      </c>
      <c r="B1279">
        <v>9</v>
      </c>
      <c r="C1279" t="s">
        <v>172</v>
      </c>
      <c r="D1279" t="s">
        <v>196</v>
      </c>
      <c r="E1279">
        <v>130</v>
      </c>
      <c r="F1279" t="s">
        <v>114</v>
      </c>
      <c r="G1279" t="s">
        <v>150</v>
      </c>
      <c r="H1279">
        <v>218</v>
      </c>
      <c r="I1279" t="s">
        <v>143</v>
      </c>
      <c r="J1279" t="s">
        <v>143</v>
      </c>
      <c r="K1279" s="58">
        <v>47</v>
      </c>
      <c r="L1279" s="58">
        <v>27000</v>
      </c>
      <c r="M1279" s="58">
        <v>8606</v>
      </c>
      <c r="N1279" t="s">
        <v>104</v>
      </c>
    </row>
    <row r="1280" spans="1:14" x14ac:dyDescent="0.25">
      <c r="A1280">
        <v>2014</v>
      </c>
      <c r="B1280">
        <v>9</v>
      </c>
      <c r="C1280" t="s">
        <v>230</v>
      </c>
      <c r="D1280" t="s">
        <v>144</v>
      </c>
      <c r="E1280">
        <v>258</v>
      </c>
      <c r="F1280" t="s">
        <v>122</v>
      </c>
      <c r="G1280" t="s">
        <v>145</v>
      </c>
      <c r="H1280">
        <v>483</v>
      </c>
      <c r="I1280" t="s">
        <v>143</v>
      </c>
      <c r="J1280" t="s">
        <v>143</v>
      </c>
      <c r="K1280">
        <v>153</v>
      </c>
      <c r="L1280" s="58">
        <v>15480</v>
      </c>
      <c r="M1280">
        <v>0</v>
      </c>
      <c r="N1280" t="s">
        <v>104</v>
      </c>
    </row>
    <row r="1281" spans="1:14" x14ac:dyDescent="0.25">
      <c r="A1281">
        <v>2014</v>
      </c>
      <c r="B1281">
        <v>9</v>
      </c>
      <c r="C1281" t="s">
        <v>233</v>
      </c>
      <c r="D1281" t="s">
        <v>191</v>
      </c>
      <c r="E1281">
        <v>224</v>
      </c>
      <c r="F1281" t="s">
        <v>105</v>
      </c>
      <c r="G1281" t="s">
        <v>148</v>
      </c>
      <c r="H1281">
        <v>617</v>
      </c>
      <c r="I1281" t="s">
        <v>192</v>
      </c>
      <c r="J1281" t="s">
        <v>192</v>
      </c>
      <c r="K1281" s="58">
        <v>6130</v>
      </c>
      <c r="L1281" s="58">
        <v>3558505</v>
      </c>
      <c r="M1281">
        <v>0</v>
      </c>
      <c r="N1281" t="s">
        <v>104</v>
      </c>
    </row>
    <row r="1282" spans="1:14" x14ac:dyDescent="0.25">
      <c r="A1282">
        <v>2014</v>
      </c>
      <c r="B1282">
        <v>9</v>
      </c>
      <c r="C1282" t="s">
        <v>325</v>
      </c>
      <c r="D1282" t="s">
        <v>154</v>
      </c>
      <c r="E1282" s="58">
        <v>1287</v>
      </c>
      <c r="F1282" t="s">
        <v>111</v>
      </c>
      <c r="G1282" t="s">
        <v>151</v>
      </c>
      <c r="H1282">
        <v>620</v>
      </c>
      <c r="I1282" t="s">
        <v>50</v>
      </c>
      <c r="J1282" t="s">
        <v>155</v>
      </c>
      <c r="K1282">
        <v>188</v>
      </c>
      <c r="L1282" s="58">
        <v>28565</v>
      </c>
      <c r="M1282">
        <v>0</v>
      </c>
      <c r="N1282" t="s">
        <v>104</v>
      </c>
    </row>
    <row r="1283" spans="1:14" x14ac:dyDescent="0.25">
      <c r="A1283">
        <v>2014</v>
      </c>
      <c r="B1283">
        <v>9</v>
      </c>
      <c r="C1283" t="s">
        <v>173</v>
      </c>
      <c r="D1283" t="s">
        <v>147</v>
      </c>
      <c r="E1283">
        <v>117</v>
      </c>
      <c r="F1283" t="s">
        <v>122</v>
      </c>
      <c r="G1283" t="s">
        <v>148</v>
      </c>
      <c r="H1283">
        <v>483</v>
      </c>
      <c r="I1283" t="s">
        <v>143</v>
      </c>
      <c r="J1283" t="s">
        <v>143</v>
      </c>
      <c r="K1283" s="58">
        <v>3234</v>
      </c>
      <c r="L1283" s="58">
        <v>595980</v>
      </c>
      <c r="M1283">
        <v>934</v>
      </c>
      <c r="N1283" t="s">
        <v>104</v>
      </c>
    </row>
    <row r="1284" spans="1:14" x14ac:dyDescent="0.25">
      <c r="A1284">
        <v>2014</v>
      </c>
      <c r="B1284">
        <v>9</v>
      </c>
      <c r="C1284" t="s">
        <v>273</v>
      </c>
      <c r="D1284" t="s">
        <v>147</v>
      </c>
      <c r="E1284" s="58">
        <v>362</v>
      </c>
      <c r="F1284" t="s">
        <v>110</v>
      </c>
      <c r="G1284" t="s">
        <v>151</v>
      </c>
      <c r="H1284">
        <v>556</v>
      </c>
      <c r="I1284" t="s">
        <v>143</v>
      </c>
      <c r="J1284" t="s">
        <v>143</v>
      </c>
      <c r="K1284">
        <v>84</v>
      </c>
      <c r="L1284" s="58">
        <v>47000</v>
      </c>
      <c r="M1284">
        <v>0</v>
      </c>
      <c r="N1284" t="s">
        <v>104</v>
      </c>
    </row>
    <row r="1285" spans="1:14" x14ac:dyDescent="0.25">
      <c r="A1285">
        <v>2014</v>
      </c>
      <c r="B1285">
        <v>9</v>
      </c>
      <c r="C1285" t="s">
        <v>163</v>
      </c>
      <c r="D1285" t="s">
        <v>147</v>
      </c>
      <c r="E1285">
        <v>195</v>
      </c>
      <c r="F1285" t="s">
        <v>114</v>
      </c>
      <c r="G1285" t="s">
        <v>150</v>
      </c>
      <c r="H1285">
        <v>218</v>
      </c>
      <c r="I1285" t="s">
        <v>143</v>
      </c>
      <c r="J1285" t="s">
        <v>143</v>
      </c>
      <c r="K1285">
        <v>172</v>
      </c>
      <c r="L1285" s="58">
        <v>81000</v>
      </c>
      <c r="M1285" s="58">
        <v>1548</v>
      </c>
      <c r="N1285" t="s">
        <v>104</v>
      </c>
    </row>
    <row r="1286" spans="1:14" x14ac:dyDescent="0.25">
      <c r="A1286">
        <v>2014</v>
      </c>
      <c r="B1286">
        <v>9</v>
      </c>
      <c r="C1286" t="s">
        <v>163</v>
      </c>
      <c r="D1286" t="s">
        <v>147</v>
      </c>
      <c r="E1286">
        <v>195</v>
      </c>
      <c r="F1286" t="s">
        <v>114</v>
      </c>
      <c r="G1286" t="s">
        <v>150</v>
      </c>
      <c r="H1286">
        <v>640</v>
      </c>
      <c r="I1286" t="s">
        <v>143</v>
      </c>
      <c r="J1286" t="s">
        <v>143</v>
      </c>
      <c r="K1286">
        <v>36</v>
      </c>
      <c r="L1286" s="58">
        <v>34195</v>
      </c>
      <c r="M1286">
        <v>286</v>
      </c>
      <c r="N1286" t="s">
        <v>104</v>
      </c>
    </row>
    <row r="1287" spans="1:14" x14ac:dyDescent="0.25">
      <c r="A1287">
        <v>2014</v>
      </c>
      <c r="B1287">
        <v>9</v>
      </c>
      <c r="C1287" t="s">
        <v>326</v>
      </c>
      <c r="D1287" t="s">
        <v>154</v>
      </c>
      <c r="E1287">
        <v>651</v>
      </c>
      <c r="F1287" t="s">
        <v>111</v>
      </c>
      <c r="G1287" t="s">
        <v>151</v>
      </c>
      <c r="H1287">
        <v>620</v>
      </c>
      <c r="I1287" t="s">
        <v>327</v>
      </c>
      <c r="J1287" t="s">
        <v>155</v>
      </c>
      <c r="K1287">
        <v>211</v>
      </c>
      <c r="L1287" s="58">
        <v>57130</v>
      </c>
      <c r="M1287">
        <v>0</v>
      </c>
      <c r="N1287" t="s">
        <v>104</v>
      </c>
    </row>
    <row r="1288" spans="1:14" x14ac:dyDescent="0.25">
      <c r="A1288">
        <v>2014</v>
      </c>
      <c r="B1288">
        <v>9</v>
      </c>
      <c r="C1288" t="s">
        <v>174</v>
      </c>
      <c r="D1288" t="s">
        <v>147</v>
      </c>
      <c r="E1288">
        <v>571</v>
      </c>
      <c r="F1288" t="s">
        <v>105</v>
      </c>
      <c r="G1288" t="s">
        <v>148</v>
      </c>
      <c r="H1288">
        <v>617</v>
      </c>
      <c r="I1288" t="s">
        <v>143</v>
      </c>
      <c r="J1288" t="s">
        <v>143</v>
      </c>
      <c r="K1288" s="58">
        <v>6648</v>
      </c>
      <c r="L1288" s="58">
        <v>2241440</v>
      </c>
      <c r="M1288" s="58">
        <v>21375</v>
      </c>
      <c r="N1288" t="s">
        <v>104</v>
      </c>
    </row>
    <row r="1289" spans="1:14" x14ac:dyDescent="0.25">
      <c r="A1289">
        <v>2014</v>
      </c>
      <c r="B1289">
        <v>9</v>
      </c>
      <c r="C1289" t="s">
        <v>174</v>
      </c>
      <c r="D1289" t="s">
        <v>147</v>
      </c>
      <c r="E1289">
        <v>571</v>
      </c>
      <c r="F1289" t="s">
        <v>105</v>
      </c>
      <c r="G1289" t="s">
        <v>150</v>
      </c>
      <c r="H1289">
        <v>617</v>
      </c>
      <c r="I1289" t="s">
        <v>143</v>
      </c>
      <c r="J1289" t="s">
        <v>143</v>
      </c>
      <c r="K1289" s="58">
        <v>1505</v>
      </c>
      <c r="L1289" s="58">
        <v>577920</v>
      </c>
      <c r="M1289" s="58">
        <v>2265</v>
      </c>
      <c r="N1289" t="s">
        <v>104</v>
      </c>
    </row>
    <row r="1290" spans="1:14" x14ac:dyDescent="0.25">
      <c r="A1290">
        <v>2014</v>
      </c>
      <c r="B1290">
        <v>9</v>
      </c>
      <c r="C1290" t="s">
        <v>174</v>
      </c>
      <c r="D1290" t="s">
        <v>239</v>
      </c>
      <c r="E1290">
        <v>234</v>
      </c>
      <c r="F1290" t="s">
        <v>105</v>
      </c>
      <c r="G1290" t="s">
        <v>148</v>
      </c>
      <c r="H1290">
        <v>617</v>
      </c>
      <c r="I1290" t="s">
        <v>143</v>
      </c>
      <c r="J1290" t="s">
        <v>143</v>
      </c>
      <c r="K1290" s="58">
        <v>1624</v>
      </c>
      <c r="L1290" s="58">
        <v>1025480</v>
      </c>
      <c r="M1290" s="58">
        <v>1441</v>
      </c>
      <c r="N1290" t="s">
        <v>104</v>
      </c>
    </row>
    <row r="1291" spans="1:14" x14ac:dyDescent="0.25">
      <c r="A1291">
        <v>2014</v>
      </c>
      <c r="B1291">
        <v>9</v>
      </c>
      <c r="C1291" t="s">
        <v>174</v>
      </c>
      <c r="D1291" t="s">
        <v>189</v>
      </c>
      <c r="E1291">
        <v>123</v>
      </c>
      <c r="F1291" t="s">
        <v>105</v>
      </c>
      <c r="G1291" t="s">
        <v>148</v>
      </c>
      <c r="H1291">
        <v>617</v>
      </c>
      <c r="I1291" t="s">
        <v>143</v>
      </c>
      <c r="J1291" t="s">
        <v>143</v>
      </c>
      <c r="K1291" s="58">
        <v>1248</v>
      </c>
      <c r="L1291" s="58">
        <v>1018393</v>
      </c>
      <c r="M1291" s="58">
        <v>1295</v>
      </c>
      <c r="N1291" t="s">
        <v>104</v>
      </c>
    </row>
    <row r="1292" spans="1:14" x14ac:dyDescent="0.25">
      <c r="A1292">
        <v>2014</v>
      </c>
      <c r="B1292">
        <v>9</v>
      </c>
      <c r="C1292" t="s">
        <v>174</v>
      </c>
      <c r="D1292" t="s">
        <v>191</v>
      </c>
      <c r="E1292">
        <v>909</v>
      </c>
      <c r="F1292" t="s">
        <v>105</v>
      </c>
      <c r="G1292" t="s">
        <v>148</v>
      </c>
      <c r="H1292">
        <v>617</v>
      </c>
      <c r="I1292" t="s">
        <v>143</v>
      </c>
      <c r="J1292" t="s">
        <v>192</v>
      </c>
      <c r="K1292" s="58">
        <v>8629</v>
      </c>
      <c r="L1292" s="58">
        <v>2239469</v>
      </c>
      <c r="M1292" s="58">
        <v>1196</v>
      </c>
      <c r="N1292" t="s">
        <v>104</v>
      </c>
    </row>
    <row r="1293" spans="1:14" x14ac:dyDescent="0.25">
      <c r="A1293">
        <v>2014</v>
      </c>
      <c r="B1293">
        <v>9</v>
      </c>
      <c r="C1293" t="s">
        <v>174</v>
      </c>
      <c r="D1293" t="s">
        <v>191</v>
      </c>
      <c r="E1293">
        <v>909</v>
      </c>
      <c r="F1293" t="s">
        <v>105</v>
      </c>
      <c r="G1293" t="s">
        <v>150</v>
      </c>
      <c r="H1293">
        <v>617</v>
      </c>
      <c r="I1293" t="s">
        <v>143</v>
      </c>
      <c r="J1293" t="s">
        <v>192</v>
      </c>
      <c r="K1293" s="58">
        <v>2820</v>
      </c>
      <c r="L1293" s="58">
        <v>840680</v>
      </c>
      <c r="M1293" s="58">
        <v>79228</v>
      </c>
      <c r="N1293" t="s">
        <v>104</v>
      </c>
    </row>
    <row r="1294" spans="1:14" x14ac:dyDescent="0.25">
      <c r="A1294">
        <v>2014</v>
      </c>
      <c r="B1294">
        <v>9</v>
      </c>
      <c r="C1294" t="s">
        <v>174</v>
      </c>
      <c r="D1294" t="s">
        <v>194</v>
      </c>
      <c r="E1294">
        <v>95</v>
      </c>
      <c r="F1294" t="s">
        <v>105</v>
      </c>
      <c r="G1294" t="s">
        <v>148</v>
      </c>
      <c r="H1294">
        <v>617</v>
      </c>
      <c r="I1294" t="s">
        <v>143</v>
      </c>
      <c r="J1294" t="s">
        <v>143</v>
      </c>
      <c r="K1294" s="58">
        <v>1844</v>
      </c>
      <c r="L1294" s="58">
        <v>1655375</v>
      </c>
      <c r="M1294" s="58">
        <v>2234</v>
      </c>
      <c r="N1294" t="s">
        <v>104</v>
      </c>
    </row>
    <row r="1295" spans="1:14" x14ac:dyDescent="0.25">
      <c r="A1295">
        <v>2014</v>
      </c>
      <c r="B1295">
        <v>9</v>
      </c>
      <c r="C1295" t="s">
        <v>174</v>
      </c>
      <c r="D1295" t="s">
        <v>214</v>
      </c>
      <c r="E1295">
        <v>199</v>
      </c>
      <c r="F1295" t="s">
        <v>105</v>
      </c>
      <c r="G1295" t="s">
        <v>148</v>
      </c>
      <c r="H1295">
        <v>617</v>
      </c>
      <c r="I1295" t="s">
        <v>143</v>
      </c>
      <c r="J1295" t="s">
        <v>143</v>
      </c>
      <c r="K1295" s="58">
        <v>1539</v>
      </c>
      <c r="L1295" s="58">
        <v>949470</v>
      </c>
      <c r="M1295" s="58">
        <v>1430</v>
      </c>
      <c r="N1295" t="s">
        <v>104</v>
      </c>
    </row>
    <row r="1296" spans="1:14" x14ac:dyDescent="0.25">
      <c r="A1296">
        <v>2014</v>
      </c>
      <c r="B1296">
        <v>9</v>
      </c>
      <c r="C1296" t="s">
        <v>211</v>
      </c>
      <c r="D1296" t="s">
        <v>154</v>
      </c>
      <c r="E1296">
        <v>380</v>
      </c>
      <c r="F1296" t="s">
        <v>111</v>
      </c>
      <c r="G1296" t="s">
        <v>151</v>
      </c>
      <c r="H1296">
        <v>620</v>
      </c>
      <c r="I1296" t="s">
        <v>155</v>
      </c>
      <c r="J1296" t="s">
        <v>155</v>
      </c>
      <c r="K1296">
        <v>70</v>
      </c>
      <c r="L1296" s="58">
        <v>28565</v>
      </c>
      <c r="M1296">
        <v>0</v>
      </c>
      <c r="N1296" t="s">
        <v>104</v>
      </c>
    </row>
    <row r="1297" spans="1:14" x14ac:dyDescent="0.25">
      <c r="A1297">
        <v>2014</v>
      </c>
      <c r="B1297">
        <v>9</v>
      </c>
      <c r="C1297" t="s">
        <v>176</v>
      </c>
      <c r="D1297" t="s">
        <v>147</v>
      </c>
      <c r="E1297">
        <v>442</v>
      </c>
      <c r="F1297" t="s">
        <v>114</v>
      </c>
      <c r="G1297" t="s">
        <v>150</v>
      </c>
      <c r="H1297">
        <v>218</v>
      </c>
      <c r="I1297" t="s">
        <v>143</v>
      </c>
      <c r="J1297" t="s">
        <v>143</v>
      </c>
      <c r="K1297">
        <v>377</v>
      </c>
      <c r="L1297" s="58">
        <v>81000</v>
      </c>
      <c r="M1297">
        <v>0</v>
      </c>
      <c r="N1297" t="s">
        <v>104</v>
      </c>
    </row>
    <row r="1298" spans="1:14" x14ac:dyDescent="0.25">
      <c r="A1298">
        <v>2014</v>
      </c>
      <c r="B1298">
        <v>9</v>
      </c>
      <c r="C1298" t="s">
        <v>176</v>
      </c>
      <c r="D1298" t="s">
        <v>147</v>
      </c>
      <c r="E1298">
        <v>442</v>
      </c>
      <c r="F1298" t="s">
        <v>122</v>
      </c>
      <c r="G1298" t="s">
        <v>148</v>
      </c>
      <c r="H1298">
        <v>483</v>
      </c>
      <c r="I1298" t="s">
        <v>143</v>
      </c>
      <c r="J1298" t="s">
        <v>143</v>
      </c>
      <c r="K1298" s="58">
        <v>2016</v>
      </c>
      <c r="L1298" s="58">
        <v>147060</v>
      </c>
      <c r="M1298">
        <v>329</v>
      </c>
      <c r="N1298" t="s">
        <v>104</v>
      </c>
    </row>
    <row r="1299" spans="1:14" x14ac:dyDescent="0.25">
      <c r="A1299">
        <v>2014</v>
      </c>
      <c r="B1299">
        <v>9</v>
      </c>
      <c r="C1299" t="s">
        <v>176</v>
      </c>
      <c r="D1299" t="s">
        <v>147</v>
      </c>
      <c r="E1299" s="58">
        <v>442</v>
      </c>
      <c r="F1299" t="s">
        <v>111</v>
      </c>
      <c r="G1299" t="s">
        <v>150</v>
      </c>
      <c r="H1299">
        <v>620</v>
      </c>
      <c r="I1299" t="s">
        <v>143</v>
      </c>
      <c r="J1299" t="s">
        <v>143</v>
      </c>
      <c r="K1299">
        <v>620</v>
      </c>
      <c r="L1299" s="58">
        <v>257085</v>
      </c>
      <c r="M1299" s="58">
        <v>1023</v>
      </c>
      <c r="N1299" t="s">
        <v>104</v>
      </c>
    </row>
    <row r="1300" spans="1:14" x14ac:dyDescent="0.25">
      <c r="A1300">
        <v>2014</v>
      </c>
      <c r="B1300">
        <v>9</v>
      </c>
      <c r="C1300" t="s">
        <v>176</v>
      </c>
      <c r="D1300" t="s">
        <v>165</v>
      </c>
      <c r="E1300">
        <v>127</v>
      </c>
      <c r="F1300" t="s">
        <v>114</v>
      </c>
      <c r="G1300" t="s">
        <v>150</v>
      </c>
      <c r="H1300">
        <v>218</v>
      </c>
      <c r="I1300" t="s">
        <v>143</v>
      </c>
      <c r="J1300" t="s">
        <v>143</v>
      </c>
      <c r="K1300">
        <v>169</v>
      </c>
      <c r="L1300" s="58">
        <v>108000</v>
      </c>
      <c r="M1300" s="58">
        <v>38386</v>
      </c>
      <c r="N1300" t="s">
        <v>104</v>
      </c>
    </row>
    <row r="1301" spans="1:14" x14ac:dyDescent="0.25">
      <c r="A1301">
        <v>2014</v>
      </c>
      <c r="B1301">
        <v>9</v>
      </c>
      <c r="C1301" t="s">
        <v>176</v>
      </c>
      <c r="D1301" t="s">
        <v>165</v>
      </c>
      <c r="E1301" s="58">
        <v>127</v>
      </c>
      <c r="F1301" t="s">
        <v>122</v>
      </c>
      <c r="G1301" t="s">
        <v>148</v>
      </c>
      <c r="H1301">
        <v>483</v>
      </c>
      <c r="I1301" t="s">
        <v>143</v>
      </c>
      <c r="J1301" t="s">
        <v>143</v>
      </c>
      <c r="K1301" s="58">
        <v>86</v>
      </c>
      <c r="L1301" s="58">
        <v>15480</v>
      </c>
      <c r="M1301" s="58">
        <v>1344</v>
      </c>
      <c r="N1301" t="s">
        <v>104</v>
      </c>
    </row>
    <row r="1302" spans="1:14" x14ac:dyDescent="0.25">
      <c r="A1302">
        <v>2014</v>
      </c>
      <c r="B1302">
        <v>9</v>
      </c>
      <c r="C1302" t="s">
        <v>176</v>
      </c>
      <c r="D1302" t="s">
        <v>171</v>
      </c>
      <c r="E1302">
        <v>63</v>
      </c>
      <c r="F1302" t="s">
        <v>114</v>
      </c>
      <c r="G1302" t="s">
        <v>150</v>
      </c>
      <c r="H1302">
        <v>218</v>
      </c>
      <c r="I1302" t="s">
        <v>143</v>
      </c>
      <c r="J1302" t="s">
        <v>143</v>
      </c>
      <c r="K1302">
        <v>24</v>
      </c>
      <c r="L1302" s="58">
        <v>27000</v>
      </c>
      <c r="M1302" s="58">
        <v>6226</v>
      </c>
      <c r="N1302" t="s">
        <v>104</v>
      </c>
    </row>
    <row r="1303" spans="1:14" x14ac:dyDescent="0.25">
      <c r="A1303">
        <v>2014</v>
      </c>
      <c r="B1303">
        <v>9</v>
      </c>
      <c r="C1303" t="s">
        <v>239</v>
      </c>
      <c r="D1303" t="s">
        <v>174</v>
      </c>
      <c r="E1303">
        <v>234</v>
      </c>
      <c r="F1303" t="s">
        <v>105</v>
      </c>
      <c r="G1303" t="s">
        <v>148</v>
      </c>
      <c r="H1303">
        <v>617</v>
      </c>
      <c r="I1303" t="s">
        <v>143</v>
      </c>
      <c r="J1303" t="s">
        <v>143</v>
      </c>
      <c r="K1303" s="58">
        <v>1678</v>
      </c>
      <c r="L1303" s="58">
        <v>1024950</v>
      </c>
      <c r="M1303" s="58">
        <v>1988</v>
      </c>
      <c r="N1303" t="s">
        <v>104</v>
      </c>
    </row>
    <row r="1304" spans="1:14" x14ac:dyDescent="0.25">
      <c r="A1304">
        <v>2014</v>
      </c>
      <c r="B1304">
        <v>9</v>
      </c>
      <c r="C1304" t="s">
        <v>239</v>
      </c>
      <c r="D1304" t="s">
        <v>174</v>
      </c>
      <c r="E1304">
        <v>234</v>
      </c>
      <c r="F1304" t="s">
        <v>105</v>
      </c>
      <c r="G1304" t="s">
        <v>150</v>
      </c>
      <c r="H1304">
        <v>617</v>
      </c>
      <c r="I1304" t="s">
        <v>143</v>
      </c>
      <c r="J1304" t="s">
        <v>143</v>
      </c>
      <c r="K1304" s="58">
        <v>56</v>
      </c>
      <c r="L1304" s="58">
        <v>27040</v>
      </c>
      <c r="M1304" s="58">
        <v>3229</v>
      </c>
      <c r="N1304" t="s">
        <v>104</v>
      </c>
    </row>
    <row r="1305" spans="1:14" x14ac:dyDescent="0.25">
      <c r="A1305">
        <v>2014</v>
      </c>
      <c r="B1305">
        <v>9</v>
      </c>
      <c r="C1305" t="s">
        <v>239</v>
      </c>
      <c r="D1305" t="s">
        <v>189</v>
      </c>
      <c r="E1305">
        <v>111</v>
      </c>
      <c r="F1305" t="s">
        <v>105</v>
      </c>
      <c r="G1305" t="s">
        <v>148</v>
      </c>
      <c r="H1305">
        <v>617</v>
      </c>
      <c r="I1305" t="s">
        <v>143</v>
      </c>
      <c r="J1305" t="s">
        <v>143</v>
      </c>
      <c r="K1305" s="58">
        <v>174</v>
      </c>
      <c r="L1305" s="58">
        <v>69500</v>
      </c>
      <c r="M1305">
        <v>269</v>
      </c>
      <c r="N1305" t="s">
        <v>104</v>
      </c>
    </row>
    <row r="1306" spans="1:14" x14ac:dyDescent="0.25">
      <c r="A1306">
        <v>2014</v>
      </c>
      <c r="B1306">
        <v>9</v>
      </c>
      <c r="C1306" t="s">
        <v>239</v>
      </c>
      <c r="D1306" t="s">
        <v>191</v>
      </c>
      <c r="E1306">
        <v>680</v>
      </c>
      <c r="F1306" t="s">
        <v>105</v>
      </c>
      <c r="G1306" t="s">
        <v>148</v>
      </c>
      <c r="H1306">
        <v>617</v>
      </c>
      <c r="I1306" t="s">
        <v>143</v>
      </c>
      <c r="J1306" t="s">
        <v>192</v>
      </c>
      <c r="K1306" s="58">
        <v>9840</v>
      </c>
      <c r="L1306" s="58">
        <v>3137153</v>
      </c>
      <c r="M1306" s="58">
        <v>2875</v>
      </c>
      <c r="N1306" t="s">
        <v>104</v>
      </c>
    </row>
    <row r="1307" spans="1:14" x14ac:dyDescent="0.25">
      <c r="A1307">
        <v>2014</v>
      </c>
      <c r="B1307">
        <v>9</v>
      </c>
      <c r="C1307" t="s">
        <v>239</v>
      </c>
      <c r="D1307" t="s">
        <v>191</v>
      </c>
      <c r="E1307">
        <v>680</v>
      </c>
      <c r="F1307" t="s">
        <v>105</v>
      </c>
      <c r="G1307" t="s">
        <v>150</v>
      </c>
      <c r="H1307">
        <v>617</v>
      </c>
      <c r="I1307" t="s">
        <v>143</v>
      </c>
      <c r="J1307" t="s">
        <v>192</v>
      </c>
      <c r="K1307" s="58">
        <v>111</v>
      </c>
      <c r="L1307" s="58">
        <v>27040</v>
      </c>
      <c r="M1307" s="58">
        <v>177</v>
      </c>
      <c r="N1307" t="s">
        <v>104</v>
      </c>
    </row>
    <row r="1308" spans="1:14" x14ac:dyDescent="0.25">
      <c r="A1308">
        <v>2014</v>
      </c>
      <c r="B1308">
        <v>9</v>
      </c>
      <c r="C1308" t="s">
        <v>239</v>
      </c>
      <c r="D1308" t="s">
        <v>194</v>
      </c>
      <c r="E1308">
        <v>183</v>
      </c>
      <c r="F1308" t="s">
        <v>105</v>
      </c>
      <c r="G1308" t="s">
        <v>148</v>
      </c>
      <c r="H1308">
        <v>617</v>
      </c>
      <c r="I1308" t="s">
        <v>143</v>
      </c>
      <c r="J1308" t="s">
        <v>143</v>
      </c>
      <c r="K1308">
        <v>464</v>
      </c>
      <c r="L1308" s="58">
        <v>316640</v>
      </c>
      <c r="M1308" s="58">
        <v>1727</v>
      </c>
      <c r="N1308" t="s">
        <v>104</v>
      </c>
    </row>
    <row r="1309" spans="1:14" x14ac:dyDescent="0.25">
      <c r="A1309">
        <v>2014</v>
      </c>
      <c r="B1309">
        <v>9</v>
      </c>
      <c r="C1309" t="s">
        <v>239</v>
      </c>
      <c r="D1309" t="s">
        <v>194</v>
      </c>
      <c r="E1309">
        <v>183</v>
      </c>
      <c r="F1309" t="s">
        <v>105</v>
      </c>
      <c r="G1309" t="s">
        <v>150</v>
      </c>
      <c r="H1309">
        <v>617</v>
      </c>
      <c r="I1309" t="s">
        <v>143</v>
      </c>
      <c r="J1309" t="s">
        <v>143</v>
      </c>
      <c r="K1309">
        <v>795</v>
      </c>
      <c r="L1309" s="58">
        <v>662400</v>
      </c>
      <c r="M1309" s="58">
        <v>170018</v>
      </c>
      <c r="N1309" t="s">
        <v>104</v>
      </c>
    </row>
    <row r="1310" spans="1:14" x14ac:dyDescent="0.25">
      <c r="A1310">
        <v>2014</v>
      </c>
      <c r="B1310">
        <v>9</v>
      </c>
      <c r="C1310" t="s">
        <v>239</v>
      </c>
      <c r="D1310" t="s">
        <v>199</v>
      </c>
      <c r="E1310">
        <v>82</v>
      </c>
      <c r="F1310" t="s">
        <v>105</v>
      </c>
      <c r="G1310" t="s">
        <v>148</v>
      </c>
      <c r="H1310">
        <v>617</v>
      </c>
      <c r="I1310" t="s">
        <v>143</v>
      </c>
      <c r="J1310" t="s">
        <v>143</v>
      </c>
      <c r="K1310">
        <v>988</v>
      </c>
      <c r="L1310" s="58">
        <v>904165</v>
      </c>
      <c r="M1310" s="58">
        <v>1834</v>
      </c>
      <c r="N1310" t="s">
        <v>104</v>
      </c>
    </row>
    <row r="1311" spans="1:14" x14ac:dyDescent="0.25">
      <c r="A1311">
        <v>2014</v>
      </c>
      <c r="B1311">
        <v>9</v>
      </c>
      <c r="C1311" t="s">
        <v>177</v>
      </c>
      <c r="D1311" t="s">
        <v>184</v>
      </c>
      <c r="E1311">
        <v>763</v>
      </c>
      <c r="F1311" t="s">
        <v>105</v>
      </c>
      <c r="G1311" t="s">
        <v>148</v>
      </c>
      <c r="H1311">
        <v>617</v>
      </c>
      <c r="I1311" t="s">
        <v>178</v>
      </c>
      <c r="J1311" t="s">
        <v>185</v>
      </c>
      <c r="K1311">
        <v>407</v>
      </c>
      <c r="L1311" s="58">
        <v>106585</v>
      </c>
      <c r="M1311">
        <v>0</v>
      </c>
      <c r="N1311" t="s">
        <v>104</v>
      </c>
    </row>
    <row r="1312" spans="1:14" x14ac:dyDescent="0.25">
      <c r="A1312">
        <v>2014</v>
      </c>
      <c r="B1312">
        <v>9</v>
      </c>
      <c r="C1312" t="s">
        <v>177</v>
      </c>
      <c r="D1312" t="s">
        <v>191</v>
      </c>
      <c r="E1312">
        <v>867</v>
      </c>
      <c r="F1312" t="s">
        <v>105</v>
      </c>
      <c r="G1312" t="s">
        <v>148</v>
      </c>
      <c r="H1312">
        <v>617</v>
      </c>
      <c r="I1312" t="s">
        <v>178</v>
      </c>
      <c r="J1312" t="s">
        <v>192</v>
      </c>
      <c r="K1312" s="58">
        <v>130</v>
      </c>
      <c r="L1312" s="58">
        <v>35285</v>
      </c>
      <c r="M1312" s="58">
        <v>0</v>
      </c>
      <c r="N1312" t="s">
        <v>104</v>
      </c>
    </row>
    <row r="1313" spans="1:14" x14ac:dyDescent="0.25">
      <c r="A1313">
        <v>2014</v>
      </c>
      <c r="B1313">
        <v>9</v>
      </c>
      <c r="C1313" t="s">
        <v>179</v>
      </c>
      <c r="D1313" t="s">
        <v>184</v>
      </c>
      <c r="E1313">
        <v>834</v>
      </c>
      <c r="F1313" t="s">
        <v>105</v>
      </c>
      <c r="G1313" t="s">
        <v>148</v>
      </c>
      <c r="H1313">
        <v>617</v>
      </c>
      <c r="I1313" t="s">
        <v>180</v>
      </c>
      <c r="J1313" t="s">
        <v>185</v>
      </c>
      <c r="K1313" s="58">
        <v>1417</v>
      </c>
      <c r="L1313" s="58">
        <v>350070</v>
      </c>
      <c r="M1313">
        <v>0</v>
      </c>
      <c r="N1313" t="s">
        <v>104</v>
      </c>
    </row>
    <row r="1314" spans="1:14" x14ac:dyDescent="0.25">
      <c r="A1314">
        <v>2014</v>
      </c>
      <c r="B1314">
        <v>9</v>
      </c>
      <c r="C1314" t="s">
        <v>179</v>
      </c>
      <c r="D1314" t="s">
        <v>191</v>
      </c>
      <c r="E1314">
        <v>954</v>
      </c>
      <c r="F1314" t="s">
        <v>105</v>
      </c>
      <c r="G1314" t="s">
        <v>148</v>
      </c>
      <c r="H1314">
        <v>617</v>
      </c>
      <c r="I1314" t="s">
        <v>180</v>
      </c>
      <c r="J1314" t="s">
        <v>192</v>
      </c>
      <c r="K1314" s="58">
        <v>8685</v>
      </c>
      <c r="L1314" s="58">
        <v>1974760</v>
      </c>
      <c r="M1314" s="58">
        <v>10969</v>
      </c>
      <c r="N1314" t="s">
        <v>104</v>
      </c>
    </row>
    <row r="1315" spans="1:14" x14ac:dyDescent="0.25">
      <c r="A1315">
        <v>2014</v>
      </c>
      <c r="B1315">
        <v>9</v>
      </c>
      <c r="C1315" t="s">
        <v>179</v>
      </c>
      <c r="D1315" t="s">
        <v>252</v>
      </c>
      <c r="E1315">
        <v>590</v>
      </c>
      <c r="F1315" t="s">
        <v>105</v>
      </c>
      <c r="G1315" t="s">
        <v>148</v>
      </c>
      <c r="H1315">
        <v>617</v>
      </c>
      <c r="I1315" t="s">
        <v>180</v>
      </c>
      <c r="J1315" t="s">
        <v>253</v>
      </c>
      <c r="K1315">
        <v>521</v>
      </c>
      <c r="L1315" s="58">
        <v>177670</v>
      </c>
      <c r="M1315">
        <v>0</v>
      </c>
      <c r="N1315" t="s">
        <v>104</v>
      </c>
    </row>
    <row r="1316" spans="1:14" x14ac:dyDescent="0.25">
      <c r="A1316">
        <v>2014</v>
      </c>
      <c r="B1316">
        <v>9</v>
      </c>
      <c r="C1316" t="s">
        <v>179</v>
      </c>
      <c r="D1316" t="s">
        <v>240</v>
      </c>
      <c r="E1316" s="58">
        <v>1081</v>
      </c>
      <c r="F1316" t="s">
        <v>105</v>
      </c>
      <c r="G1316" t="s">
        <v>148</v>
      </c>
      <c r="H1316">
        <v>617</v>
      </c>
      <c r="I1316" t="s">
        <v>180</v>
      </c>
      <c r="J1316" t="s">
        <v>241</v>
      </c>
      <c r="K1316">
        <v>834</v>
      </c>
      <c r="L1316" s="58">
        <v>176900</v>
      </c>
      <c r="M1316" s="58">
        <v>7490</v>
      </c>
      <c r="N1316" t="s">
        <v>104</v>
      </c>
    </row>
    <row r="1317" spans="1:14" x14ac:dyDescent="0.25">
      <c r="A1317">
        <v>2014</v>
      </c>
      <c r="B1317">
        <v>9</v>
      </c>
      <c r="C1317" t="s">
        <v>308</v>
      </c>
      <c r="D1317" t="s">
        <v>154</v>
      </c>
      <c r="E1317" s="58">
        <v>1192</v>
      </c>
      <c r="F1317" t="s">
        <v>111</v>
      </c>
      <c r="G1317" t="s">
        <v>151</v>
      </c>
      <c r="H1317">
        <v>620</v>
      </c>
      <c r="I1317" t="s">
        <v>180</v>
      </c>
      <c r="J1317" t="s">
        <v>155</v>
      </c>
      <c r="K1317">
        <v>188</v>
      </c>
      <c r="L1317" s="58">
        <v>28565</v>
      </c>
      <c r="M1317">
        <v>0</v>
      </c>
      <c r="N1317" t="s">
        <v>104</v>
      </c>
    </row>
    <row r="1318" spans="1:14" x14ac:dyDescent="0.25">
      <c r="A1318">
        <v>2014</v>
      </c>
      <c r="B1318">
        <v>9</v>
      </c>
      <c r="C1318" t="s">
        <v>154</v>
      </c>
      <c r="D1318" t="s">
        <v>302</v>
      </c>
      <c r="E1318">
        <v>412</v>
      </c>
      <c r="F1318" t="s">
        <v>111</v>
      </c>
      <c r="G1318" t="s">
        <v>151</v>
      </c>
      <c r="H1318">
        <v>620</v>
      </c>
      <c r="I1318" t="s">
        <v>155</v>
      </c>
      <c r="J1318" t="s">
        <v>155</v>
      </c>
      <c r="K1318">
        <v>228</v>
      </c>
      <c r="L1318" s="58">
        <v>85695</v>
      </c>
      <c r="M1318">
        <v>0</v>
      </c>
      <c r="N1318" t="s">
        <v>104</v>
      </c>
    </row>
    <row r="1319" spans="1:14" x14ac:dyDescent="0.25">
      <c r="A1319">
        <v>2014</v>
      </c>
      <c r="B1319">
        <v>9</v>
      </c>
      <c r="C1319" t="s">
        <v>154</v>
      </c>
      <c r="D1319" t="s">
        <v>325</v>
      </c>
      <c r="E1319" s="58">
        <v>1287</v>
      </c>
      <c r="F1319" t="s">
        <v>111</v>
      </c>
      <c r="G1319" t="s">
        <v>151</v>
      </c>
      <c r="H1319">
        <v>620</v>
      </c>
      <c r="I1319" t="s">
        <v>155</v>
      </c>
      <c r="J1319" t="s">
        <v>50</v>
      </c>
      <c r="K1319">
        <v>172</v>
      </c>
      <c r="L1319" s="58">
        <v>28565</v>
      </c>
      <c r="M1319">
        <v>0</v>
      </c>
      <c r="N1319" t="s">
        <v>104</v>
      </c>
    </row>
    <row r="1320" spans="1:14" x14ac:dyDescent="0.25">
      <c r="A1320">
        <v>2014</v>
      </c>
      <c r="B1320">
        <v>9</v>
      </c>
      <c r="C1320" t="s">
        <v>154</v>
      </c>
      <c r="D1320" t="s">
        <v>326</v>
      </c>
      <c r="E1320">
        <v>651</v>
      </c>
      <c r="F1320" t="s">
        <v>111</v>
      </c>
      <c r="G1320" t="s">
        <v>151</v>
      </c>
      <c r="H1320">
        <v>620</v>
      </c>
      <c r="I1320" t="s">
        <v>155</v>
      </c>
      <c r="J1320" t="s">
        <v>327</v>
      </c>
      <c r="K1320">
        <v>230</v>
      </c>
      <c r="L1320" s="58">
        <v>57130</v>
      </c>
      <c r="M1320">
        <v>0</v>
      </c>
      <c r="N1320" t="s">
        <v>104</v>
      </c>
    </row>
    <row r="1321" spans="1:14" x14ac:dyDescent="0.25">
      <c r="A1321">
        <v>2014</v>
      </c>
      <c r="B1321">
        <v>9</v>
      </c>
      <c r="C1321" t="s">
        <v>154</v>
      </c>
      <c r="D1321" t="s">
        <v>211</v>
      </c>
      <c r="E1321" s="58">
        <v>380</v>
      </c>
      <c r="F1321" t="s">
        <v>111</v>
      </c>
      <c r="G1321" t="s">
        <v>151</v>
      </c>
      <c r="H1321">
        <v>620</v>
      </c>
      <c r="I1321" t="s">
        <v>155</v>
      </c>
      <c r="J1321" t="s">
        <v>155</v>
      </c>
      <c r="K1321" s="58">
        <v>73</v>
      </c>
      <c r="L1321" s="58">
        <v>28565</v>
      </c>
      <c r="M1321">
        <v>0</v>
      </c>
      <c r="N1321" t="s">
        <v>104</v>
      </c>
    </row>
    <row r="1322" spans="1:14" x14ac:dyDescent="0.25">
      <c r="A1322">
        <v>2014</v>
      </c>
      <c r="B1322">
        <v>9</v>
      </c>
      <c r="C1322" t="s">
        <v>154</v>
      </c>
      <c r="D1322" t="s">
        <v>308</v>
      </c>
      <c r="E1322" s="58">
        <v>1192</v>
      </c>
      <c r="F1322" t="s">
        <v>111</v>
      </c>
      <c r="G1322" t="s">
        <v>151</v>
      </c>
      <c r="H1322">
        <v>620</v>
      </c>
      <c r="I1322" t="s">
        <v>155</v>
      </c>
      <c r="J1322" t="s">
        <v>180</v>
      </c>
      <c r="K1322" s="58">
        <v>181</v>
      </c>
      <c r="L1322" s="58">
        <v>28565</v>
      </c>
      <c r="M1322">
        <v>0</v>
      </c>
      <c r="N1322" t="s">
        <v>104</v>
      </c>
    </row>
    <row r="1323" spans="1:14" x14ac:dyDescent="0.25">
      <c r="A1323">
        <v>2014</v>
      </c>
      <c r="B1323">
        <v>9</v>
      </c>
      <c r="C1323" t="s">
        <v>154</v>
      </c>
      <c r="D1323" t="s">
        <v>328</v>
      </c>
      <c r="E1323" s="58">
        <v>1562</v>
      </c>
      <c r="F1323" t="s">
        <v>111</v>
      </c>
      <c r="G1323" t="s">
        <v>150</v>
      </c>
      <c r="H1323">
        <v>620</v>
      </c>
      <c r="I1323" t="s">
        <v>155</v>
      </c>
      <c r="J1323" t="s">
        <v>238</v>
      </c>
      <c r="K1323">
        <v>210</v>
      </c>
      <c r="L1323" s="58">
        <v>28565</v>
      </c>
      <c r="M1323">
        <v>0</v>
      </c>
      <c r="N1323" t="s">
        <v>104</v>
      </c>
    </row>
    <row r="1324" spans="1:14" x14ac:dyDescent="0.25">
      <c r="A1324">
        <v>2014</v>
      </c>
      <c r="B1324">
        <v>9</v>
      </c>
      <c r="C1324" t="s">
        <v>154</v>
      </c>
      <c r="D1324" t="s">
        <v>328</v>
      </c>
      <c r="E1324" s="58">
        <v>1562</v>
      </c>
      <c r="F1324" t="s">
        <v>111</v>
      </c>
      <c r="G1324" t="s">
        <v>151</v>
      </c>
      <c r="H1324">
        <v>620</v>
      </c>
      <c r="I1324" t="s">
        <v>155</v>
      </c>
      <c r="J1324" t="s">
        <v>238</v>
      </c>
      <c r="K1324" s="58">
        <v>1228</v>
      </c>
      <c r="L1324" s="58">
        <v>171390</v>
      </c>
      <c r="M1324">
        <v>0</v>
      </c>
      <c r="N1324" t="s">
        <v>104</v>
      </c>
    </row>
    <row r="1325" spans="1:14" x14ac:dyDescent="0.25">
      <c r="A1325">
        <v>2014</v>
      </c>
      <c r="B1325">
        <v>9</v>
      </c>
      <c r="C1325" t="s">
        <v>154</v>
      </c>
      <c r="D1325" t="s">
        <v>329</v>
      </c>
      <c r="E1325" s="58">
        <v>762</v>
      </c>
      <c r="F1325" t="s">
        <v>111</v>
      </c>
      <c r="G1325" t="s">
        <v>151</v>
      </c>
      <c r="H1325">
        <v>620</v>
      </c>
      <c r="I1325" t="s">
        <v>155</v>
      </c>
      <c r="J1325" t="s">
        <v>206</v>
      </c>
      <c r="K1325">
        <v>122</v>
      </c>
      <c r="L1325" s="58">
        <v>28565</v>
      </c>
      <c r="M1325">
        <v>0</v>
      </c>
      <c r="N1325" t="s">
        <v>104</v>
      </c>
    </row>
    <row r="1326" spans="1:14" x14ac:dyDescent="0.25">
      <c r="A1326">
        <v>2014</v>
      </c>
      <c r="B1326">
        <v>9</v>
      </c>
      <c r="C1326" t="s">
        <v>154</v>
      </c>
      <c r="D1326" t="s">
        <v>262</v>
      </c>
      <c r="E1326" s="58">
        <v>1319</v>
      </c>
      <c r="F1326" t="s">
        <v>111</v>
      </c>
      <c r="G1326" t="s">
        <v>151</v>
      </c>
      <c r="H1326">
        <v>620</v>
      </c>
      <c r="I1326" t="s">
        <v>155</v>
      </c>
      <c r="J1326" t="s">
        <v>263</v>
      </c>
      <c r="K1326" s="58">
        <v>180</v>
      </c>
      <c r="L1326" s="58">
        <v>28565</v>
      </c>
      <c r="M1326">
        <v>0</v>
      </c>
      <c r="N1326" t="s">
        <v>104</v>
      </c>
    </row>
    <row r="1327" spans="1:14" x14ac:dyDescent="0.25">
      <c r="A1327">
        <v>2014</v>
      </c>
      <c r="B1327">
        <v>9</v>
      </c>
      <c r="C1327" t="s">
        <v>154</v>
      </c>
      <c r="D1327" t="s">
        <v>330</v>
      </c>
      <c r="E1327" s="58">
        <v>1624</v>
      </c>
      <c r="F1327" t="s">
        <v>111</v>
      </c>
      <c r="G1327" t="s">
        <v>151</v>
      </c>
      <c r="H1327">
        <v>620</v>
      </c>
      <c r="I1327" t="s">
        <v>155</v>
      </c>
      <c r="J1327" t="s">
        <v>304</v>
      </c>
      <c r="K1327" s="58">
        <v>217</v>
      </c>
      <c r="L1327" s="58">
        <v>28565</v>
      </c>
      <c r="M1327" s="58">
        <v>0</v>
      </c>
      <c r="N1327" t="s">
        <v>104</v>
      </c>
    </row>
    <row r="1328" spans="1:14" x14ac:dyDescent="0.25">
      <c r="A1328">
        <v>2014</v>
      </c>
      <c r="B1328">
        <v>9</v>
      </c>
      <c r="C1328" t="s">
        <v>154</v>
      </c>
      <c r="D1328" t="s">
        <v>243</v>
      </c>
      <c r="E1328">
        <v>165</v>
      </c>
      <c r="F1328" t="s">
        <v>111</v>
      </c>
      <c r="G1328" t="s">
        <v>151</v>
      </c>
      <c r="H1328">
        <v>620</v>
      </c>
      <c r="I1328" t="s">
        <v>155</v>
      </c>
      <c r="K1328" s="58">
        <v>90</v>
      </c>
      <c r="L1328" s="58">
        <v>57130</v>
      </c>
      <c r="M1328" s="58">
        <v>0</v>
      </c>
      <c r="N1328" t="s">
        <v>104</v>
      </c>
    </row>
    <row r="1329" spans="1:14" x14ac:dyDescent="0.25">
      <c r="A1329">
        <v>2014</v>
      </c>
      <c r="B1329">
        <v>9</v>
      </c>
      <c r="C1329" t="s">
        <v>245</v>
      </c>
      <c r="D1329" t="s">
        <v>169</v>
      </c>
      <c r="E1329">
        <v>707</v>
      </c>
      <c r="F1329" t="s">
        <v>110</v>
      </c>
      <c r="G1329" t="s">
        <v>170</v>
      </c>
      <c r="H1329">
        <v>556</v>
      </c>
      <c r="I1329" t="s">
        <v>143</v>
      </c>
      <c r="J1329" t="s">
        <v>143</v>
      </c>
      <c r="K1329" s="58">
        <v>150</v>
      </c>
      <c r="L1329" s="58">
        <v>47000</v>
      </c>
      <c r="M1329" s="58">
        <v>0</v>
      </c>
      <c r="N1329" t="s">
        <v>104</v>
      </c>
    </row>
    <row r="1330" spans="1:14" x14ac:dyDescent="0.25">
      <c r="A1330">
        <v>2014</v>
      </c>
      <c r="B1330">
        <v>9</v>
      </c>
      <c r="C1330" t="s">
        <v>181</v>
      </c>
      <c r="D1330" t="s">
        <v>147</v>
      </c>
      <c r="E1330">
        <v>220</v>
      </c>
      <c r="F1330" t="s">
        <v>114</v>
      </c>
      <c r="G1330" t="s">
        <v>151</v>
      </c>
      <c r="H1330">
        <v>218</v>
      </c>
      <c r="I1330" t="s">
        <v>143</v>
      </c>
      <c r="J1330" t="s">
        <v>143</v>
      </c>
      <c r="K1330" s="58">
        <v>70</v>
      </c>
      <c r="L1330" s="58">
        <v>27000</v>
      </c>
      <c r="M1330">
        <v>0</v>
      </c>
      <c r="N1330" t="s">
        <v>104</v>
      </c>
    </row>
    <row r="1331" spans="1:14" x14ac:dyDescent="0.25">
      <c r="A1331">
        <v>2014</v>
      </c>
      <c r="B1331">
        <v>9</v>
      </c>
      <c r="C1331" t="s">
        <v>181</v>
      </c>
      <c r="D1331" t="s">
        <v>147</v>
      </c>
      <c r="E1331">
        <v>220</v>
      </c>
      <c r="F1331" t="s">
        <v>111</v>
      </c>
      <c r="G1331" t="s">
        <v>150</v>
      </c>
      <c r="H1331">
        <v>619</v>
      </c>
      <c r="I1331" t="s">
        <v>143</v>
      </c>
      <c r="J1331" t="s">
        <v>143</v>
      </c>
      <c r="K1331" s="58">
        <v>252</v>
      </c>
      <c r="L1331" s="58">
        <v>154825</v>
      </c>
      <c r="M1331">
        <v>187</v>
      </c>
      <c r="N1331" t="s">
        <v>104</v>
      </c>
    </row>
    <row r="1332" spans="1:14" x14ac:dyDescent="0.25">
      <c r="A1332">
        <v>2014</v>
      </c>
      <c r="B1332">
        <v>9</v>
      </c>
      <c r="C1332" t="s">
        <v>181</v>
      </c>
      <c r="D1332" t="s">
        <v>147</v>
      </c>
      <c r="E1332">
        <v>220</v>
      </c>
      <c r="F1332" t="s">
        <v>111</v>
      </c>
      <c r="G1332" t="s">
        <v>150</v>
      </c>
      <c r="H1332">
        <v>620</v>
      </c>
      <c r="I1332" t="s">
        <v>143</v>
      </c>
      <c r="J1332" t="s">
        <v>143</v>
      </c>
      <c r="K1332" s="58">
        <v>143</v>
      </c>
      <c r="L1332" s="58">
        <v>85695</v>
      </c>
      <c r="M1332">
        <v>286</v>
      </c>
      <c r="N1332" t="s">
        <v>104</v>
      </c>
    </row>
    <row r="1333" spans="1:14" x14ac:dyDescent="0.25">
      <c r="A1333">
        <v>2014</v>
      </c>
      <c r="B1333">
        <v>9</v>
      </c>
      <c r="C1333" t="s">
        <v>328</v>
      </c>
      <c r="D1333" t="s">
        <v>154</v>
      </c>
      <c r="E1333" s="58">
        <v>1562</v>
      </c>
      <c r="F1333" t="s">
        <v>111</v>
      </c>
      <c r="G1333" t="s">
        <v>150</v>
      </c>
      <c r="H1333">
        <v>620</v>
      </c>
      <c r="I1333" t="s">
        <v>238</v>
      </c>
      <c r="J1333" t="s">
        <v>155</v>
      </c>
      <c r="K1333" s="58">
        <v>220</v>
      </c>
      <c r="L1333" s="58">
        <v>28565</v>
      </c>
      <c r="M1333">
        <v>0</v>
      </c>
      <c r="N1333" t="s">
        <v>104</v>
      </c>
    </row>
    <row r="1334" spans="1:14" x14ac:dyDescent="0.25">
      <c r="A1334">
        <v>2014</v>
      </c>
      <c r="B1334">
        <v>9</v>
      </c>
      <c r="C1334" t="s">
        <v>328</v>
      </c>
      <c r="D1334" t="s">
        <v>154</v>
      </c>
      <c r="E1334" s="58">
        <v>1562</v>
      </c>
      <c r="F1334" t="s">
        <v>111</v>
      </c>
      <c r="G1334" t="s">
        <v>151</v>
      </c>
      <c r="H1334">
        <v>620</v>
      </c>
      <c r="I1334" t="s">
        <v>238</v>
      </c>
      <c r="J1334" t="s">
        <v>155</v>
      </c>
      <c r="K1334" s="58">
        <v>1329</v>
      </c>
      <c r="L1334" s="58">
        <v>171390</v>
      </c>
      <c r="M1334">
        <v>0</v>
      </c>
      <c r="N1334" t="s">
        <v>104</v>
      </c>
    </row>
    <row r="1335" spans="1:14" x14ac:dyDescent="0.25">
      <c r="A1335">
        <v>2014</v>
      </c>
      <c r="B1335">
        <v>9</v>
      </c>
      <c r="C1335" t="s">
        <v>329</v>
      </c>
      <c r="D1335" t="s">
        <v>154</v>
      </c>
      <c r="E1335" s="58">
        <v>762</v>
      </c>
      <c r="F1335" t="s">
        <v>111</v>
      </c>
      <c r="G1335" t="s">
        <v>151</v>
      </c>
      <c r="H1335">
        <v>620</v>
      </c>
      <c r="I1335" t="s">
        <v>206</v>
      </c>
      <c r="J1335" t="s">
        <v>155</v>
      </c>
      <c r="K1335" s="58">
        <v>176</v>
      </c>
      <c r="L1335" s="58">
        <v>28565</v>
      </c>
      <c r="M1335">
        <v>0</v>
      </c>
      <c r="N1335" t="s">
        <v>104</v>
      </c>
    </row>
    <row r="1336" spans="1:14" x14ac:dyDescent="0.25">
      <c r="A1336">
        <v>2014</v>
      </c>
      <c r="B1336">
        <v>9</v>
      </c>
      <c r="C1336" t="s">
        <v>305</v>
      </c>
      <c r="D1336" t="s">
        <v>144</v>
      </c>
      <c r="E1336">
        <v>234</v>
      </c>
      <c r="F1336" t="s">
        <v>114</v>
      </c>
      <c r="G1336" t="s">
        <v>151</v>
      </c>
      <c r="H1336">
        <v>218</v>
      </c>
      <c r="I1336" t="s">
        <v>143</v>
      </c>
      <c r="J1336" t="s">
        <v>143</v>
      </c>
      <c r="K1336" s="58">
        <v>64</v>
      </c>
      <c r="L1336" s="58">
        <v>27000</v>
      </c>
      <c r="M1336">
        <v>0</v>
      </c>
      <c r="N1336" t="s">
        <v>104</v>
      </c>
    </row>
    <row r="1337" spans="1:14" x14ac:dyDescent="0.25">
      <c r="A1337">
        <v>2014</v>
      </c>
      <c r="B1337">
        <v>9</v>
      </c>
      <c r="C1337" t="s">
        <v>267</v>
      </c>
      <c r="D1337" t="s">
        <v>144</v>
      </c>
      <c r="E1337">
        <v>383</v>
      </c>
      <c r="F1337" t="s">
        <v>114</v>
      </c>
      <c r="G1337" t="s">
        <v>151</v>
      </c>
      <c r="H1337">
        <v>218</v>
      </c>
      <c r="I1337" t="s">
        <v>143</v>
      </c>
      <c r="J1337" t="s">
        <v>143</v>
      </c>
      <c r="K1337" s="58">
        <v>90</v>
      </c>
      <c r="L1337" s="58">
        <v>27000</v>
      </c>
      <c r="M1337" s="58">
        <v>0</v>
      </c>
      <c r="N1337" t="s">
        <v>104</v>
      </c>
    </row>
    <row r="1338" spans="1:14" x14ac:dyDescent="0.25">
      <c r="A1338">
        <v>2014</v>
      </c>
      <c r="B1338">
        <v>9</v>
      </c>
      <c r="C1338" t="s">
        <v>267</v>
      </c>
      <c r="D1338" t="s">
        <v>158</v>
      </c>
      <c r="E1338">
        <v>60</v>
      </c>
      <c r="F1338" t="s">
        <v>114</v>
      </c>
      <c r="G1338" t="s">
        <v>151</v>
      </c>
      <c r="H1338">
        <v>218</v>
      </c>
      <c r="I1338" t="s">
        <v>143</v>
      </c>
      <c r="J1338" t="s">
        <v>143</v>
      </c>
      <c r="K1338" s="58">
        <v>110</v>
      </c>
      <c r="L1338" s="58">
        <v>108000</v>
      </c>
      <c r="M1338">
        <v>0</v>
      </c>
      <c r="N1338" t="s">
        <v>104</v>
      </c>
    </row>
    <row r="1339" spans="1:14" x14ac:dyDescent="0.25">
      <c r="A1339">
        <v>2014</v>
      </c>
      <c r="B1339">
        <v>9</v>
      </c>
      <c r="C1339" t="s">
        <v>236</v>
      </c>
      <c r="D1339" t="s">
        <v>191</v>
      </c>
      <c r="E1339">
        <v>671</v>
      </c>
      <c r="F1339" t="s">
        <v>105</v>
      </c>
      <c r="G1339" t="s">
        <v>148</v>
      </c>
      <c r="H1339">
        <v>617</v>
      </c>
      <c r="I1339" t="s">
        <v>180</v>
      </c>
      <c r="J1339" t="s">
        <v>192</v>
      </c>
      <c r="K1339" s="58">
        <v>474</v>
      </c>
      <c r="L1339" s="58">
        <v>141285</v>
      </c>
      <c r="M1339">
        <v>0</v>
      </c>
      <c r="N1339" t="s">
        <v>104</v>
      </c>
    </row>
    <row r="1340" spans="1:14" x14ac:dyDescent="0.25">
      <c r="A1340">
        <v>2014</v>
      </c>
      <c r="B1340">
        <v>9</v>
      </c>
      <c r="C1340" t="s">
        <v>182</v>
      </c>
      <c r="D1340" t="s">
        <v>147</v>
      </c>
      <c r="E1340">
        <v>539</v>
      </c>
      <c r="F1340" t="s">
        <v>105</v>
      </c>
      <c r="G1340" t="s">
        <v>148</v>
      </c>
      <c r="H1340">
        <v>617</v>
      </c>
      <c r="I1340" t="s">
        <v>143</v>
      </c>
      <c r="J1340" t="s">
        <v>143</v>
      </c>
      <c r="K1340" s="58">
        <v>4696</v>
      </c>
      <c r="L1340" s="58">
        <v>1896637</v>
      </c>
      <c r="M1340" s="58">
        <v>4238</v>
      </c>
      <c r="N1340" t="s">
        <v>104</v>
      </c>
    </row>
    <row r="1341" spans="1:14" x14ac:dyDescent="0.25">
      <c r="A1341">
        <v>2014</v>
      </c>
      <c r="B1341">
        <v>9</v>
      </c>
      <c r="C1341" t="s">
        <v>182</v>
      </c>
      <c r="D1341" t="s">
        <v>147</v>
      </c>
      <c r="E1341">
        <v>539</v>
      </c>
      <c r="F1341" t="s">
        <v>105</v>
      </c>
      <c r="G1341" t="s">
        <v>150</v>
      </c>
      <c r="H1341">
        <v>617</v>
      </c>
      <c r="I1341" t="s">
        <v>143</v>
      </c>
      <c r="J1341" t="s">
        <v>143</v>
      </c>
      <c r="K1341">
        <v>245</v>
      </c>
      <c r="L1341" s="58">
        <v>124200</v>
      </c>
      <c r="M1341">
        <v>0</v>
      </c>
      <c r="N1341" t="s">
        <v>104</v>
      </c>
    </row>
    <row r="1342" spans="1:14" x14ac:dyDescent="0.25">
      <c r="A1342">
        <v>2014</v>
      </c>
      <c r="B1342">
        <v>9</v>
      </c>
      <c r="C1342" t="s">
        <v>182</v>
      </c>
      <c r="D1342" t="s">
        <v>147</v>
      </c>
      <c r="E1342" s="58">
        <v>539</v>
      </c>
      <c r="F1342" t="s">
        <v>114</v>
      </c>
      <c r="G1342" t="s">
        <v>150</v>
      </c>
      <c r="H1342">
        <v>640</v>
      </c>
      <c r="I1342" t="s">
        <v>143</v>
      </c>
      <c r="J1342" t="s">
        <v>143</v>
      </c>
      <c r="K1342">
        <v>420</v>
      </c>
      <c r="L1342" s="58">
        <v>170975</v>
      </c>
      <c r="M1342">
        <v>0</v>
      </c>
      <c r="N1342" t="s">
        <v>104</v>
      </c>
    </row>
    <row r="1343" spans="1:14" x14ac:dyDescent="0.25">
      <c r="A1343">
        <v>2014</v>
      </c>
      <c r="B1343">
        <v>9</v>
      </c>
      <c r="C1343" t="s">
        <v>182</v>
      </c>
      <c r="D1343" t="s">
        <v>147</v>
      </c>
      <c r="E1343">
        <v>539</v>
      </c>
      <c r="F1343" t="s">
        <v>110</v>
      </c>
      <c r="G1343" t="s">
        <v>150</v>
      </c>
      <c r="H1343">
        <v>556</v>
      </c>
      <c r="I1343" t="s">
        <v>143</v>
      </c>
      <c r="J1343" t="s">
        <v>143</v>
      </c>
      <c r="K1343">
        <v>876</v>
      </c>
      <c r="L1343" s="58">
        <v>376000</v>
      </c>
      <c r="M1343" s="58">
        <v>4973</v>
      </c>
      <c r="N1343" t="s">
        <v>104</v>
      </c>
    </row>
    <row r="1344" spans="1:14" x14ac:dyDescent="0.25">
      <c r="A1344">
        <v>2014</v>
      </c>
      <c r="B1344">
        <v>9</v>
      </c>
      <c r="C1344" t="s">
        <v>182</v>
      </c>
      <c r="D1344" t="s">
        <v>147</v>
      </c>
      <c r="E1344">
        <v>539</v>
      </c>
      <c r="F1344" t="s">
        <v>111</v>
      </c>
      <c r="G1344" t="s">
        <v>150</v>
      </c>
      <c r="H1344">
        <v>619</v>
      </c>
      <c r="I1344" t="s">
        <v>143</v>
      </c>
      <c r="J1344" t="s">
        <v>143</v>
      </c>
      <c r="K1344" s="58">
        <v>580</v>
      </c>
      <c r="L1344" s="58">
        <v>216755</v>
      </c>
      <c r="M1344" s="58">
        <v>12462</v>
      </c>
      <c r="N1344" t="s">
        <v>104</v>
      </c>
    </row>
    <row r="1345" spans="1:14" x14ac:dyDescent="0.25">
      <c r="A1345">
        <v>2014</v>
      </c>
      <c r="B1345">
        <v>9</v>
      </c>
      <c r="C1345" t="s">
        <v>182</v>
      </c>
      <c r="D1345" t="s">
        <v>147</v>
      </c>
      <c r="E1345">
        <v>539</v>
      </c>
      <c r="F1345" t="s">
        <v>111</v>
      </c>
      <c r="G1345" t="s">
        <v>150</v>
      </c>
      <c r="H1345">
        <v>620</v>
      </c>
      <c r="I1345" t="s">
        <v>143</v>
      </c>
      <c r="J1345" t="s">
        <v>143</v>
      </c>
      <c r="K1345" s="58">
        <v>1413</v>
      </c>
      <c r="L1345" s="58">
        <v>485605</v>
      </c>
      <c r="M1345" s="58">
        <v>17036</v>
      </c>
      <c r="N1345" t="s">
        <v>104</v>
      </c>
    </row>
    <row r="1346" spans="1:14" x14ac:dyDescent="0.25">
      <c r="A1346">
        <v>2014</v>
      </c>
      <c r="B1346">
        <v>9</v>
      </c>
      <c r="C1346" t="s">
        <v>182</v>
      </c>
      <c r="D1346" t="s">
        <v>176</v>
      </c>
      <c r="E1346">
        <v>182</v>
      </c>
      <c r="F1346" t="s">
        <v>111</v>
      </c>
      <c r="G1346" t="s">
        <v>150</v>
      </c>
      <c r="H1346">
        <v>620</v>
      </c>
      <c r="I1346" t="s">
        <v>143</v>
      </c>
      <c r="J1346" t="s">
        <v>143</v>
      </c>
      <c r="K1346" s="58">
        <v>43</v>
      </c>
      <c r="L1346" s="58">
        <v>28565</v>
      </c>
      <c r="M1346" s="58">
        <v>11393</v>
      </c>
      <c r="N1346" t="s">
        <v>104</v>
      </c>
    </row>
    <row r="1347" spans="1:14" x14ac:dyDescent="0.25">
      <c r="A1347">
        <v>2014</v>
      </c>
      <c r="B1347">
        <v>9</v>
      </c>
      <c r="C1347" t="s">
        <v>182</v>
      </c>
      <c r="D1347" t="s">
        <v>183</v>
      </c>
      <c r="E1347">
        <v>183</v>
      </c>
      <c r="F1347" t="s">
        <v>105</v>
      </c>
      <c r="G1347" t="s">
        <v>148</v>
      </c>
      <c r="H1347">
        <v>617</v>
      </c>
      <c r="I1347" t="s">
        <v>143</v>
      </c>
      <c r="J1347" t="s">
        <v>143</v>
      </c>
      <c r="K1347">
        <v>232</v>
      </c>
      <c r="L1347" s="58">
        <v>169670</v>
      </c>
      <c r="M1347" s="58">
        <v>4973</v>
      </c>
      <c r="N1347" t="s">
        <v>104</v>
      </c>
    </row>
    <row r="1348" spans="1:14" x14ac:dyDescent="0.25">
      <c r="A1348">
        <v>2014</v>
      </c>
      <c r="B1348">
        <v>9</v>
      </c>
      <c r="C1348" t="s">
        <v>182</v>
      </c>
      <c r="D1348" t="s">
        <v>183</v>
      </c>
      <c r="E1348">
        <v>183</v>
      </c>
      <c r="F1348" t="s">
        <v>114</v>
      </c>
      <c r="G1348" t="s">
        <v>150</v>
      </c>
      <c r="H1348">
        <v>640</v>
      </c>
      <c r="I1348" t="s">
        <v>143</v>
      </c>
      <c r="J1348" t="s">
        <v>143</v>
      </c>
      <c r="K1348" s="58">
        <v>302</v>
      </c>
      <c r="L1348" s="58">
        <v>273560</v>
      </c>
      <c r="M1348" s="58">
        <v>82467</v>
      </c>
      <c r="N1348" t="s">
        <v>104</v>
      </c>
    </row>
    <row r="1349" spans="1:14" x14ac:dyDescent="0.25">
      <c r="A1349">
        <v>2014</v>
      </c>
      <c r="B1349">
        <v>9</v>
      </c>
      <c r="C1349" t="s">
        <v>182</v>
      </c>
      <c r="D1349" t="s">
        <v>183</v>
      </c>
      <c r="E1349">
        <v>183</v>
      </c>
      <c r="F1349" t="s">
        <v>110</v>
      </c>
      <c r="G1349" t="s">
        <v>150</v>
      </c>
      <c r="H1349">
        <v>556</v>
      </c>
      <c r="I1349" t="s">
        <v>143</v>
      </c>
      <c r="J1349" t="s">
        <v>143</v>
      </c>
      <c r="K1349">
        <v>210</v>
      </c>
      <c r="L1349" s="58">
        <v>188000</v>
      </c>
      <c r="M1349" s="58">
        <v>92769</v>
      </c>
      <c r="N1349" t="s">
        <v>104</v>
      </c>
    </row>
    <row r="1350" spans="1:14" x14ac:dyDescent="0.25">
      <c r="A1350">
        <v>2014</v>
      </c>
      <c r="B1350">
        <v>9</v>
      </c>
      <c r="C1350" t="s">
        <v>182</v>
      </c>
      <c r="D1350" t="s">
        <v>183</v>
      </c>
      <c r="E1350">
        <v>183</v>
      </c>
      <c r="F1350" t="s">
        <v>111</v>
      </c>
      <c r="G1350" t="s">
        <v>150</v>
      </c>
      <c r="H1350">
        <v>619</v>
      </c>
      <c r="I1350" t="s">
        <v>143</v>
      </c>
      <c r="J1350" t="s">
        <v>143</v>
      </c>
      <c r="K1350">
        <v>173</v>
      </c>
      <c r="L1350" s="58">
        <v>123860</v>
      </c>
      <c r="M1350" s="58">
        <v>45574</v>
      </c>
      <c r="N1350" t="s">
        <v>104</v>
      </c>
    </row>
    <row r="1351" spans="1:14" x14ac:dyDescent="0.25">
      <c r="A1351">
        <v>2014</v>
      </c>
      <c r="B1351">
        <v>9</v>
      </c>
      <c r="C1351" t="s">
        <v>182</v>
      </c>
      <c r="D1351" t="s">
        <v>196</v>
      </c>
      <c r="E1351">
        <v>147</v>
      </c>
      <c r="F1351" t="s">
        <v>114</v>
      </c>
      <c r="G1351" t="s">
        <v>150</v>
      </c>
      <c r="H1351">
        <v>640</v>
      </c>
      <c r="I1351" t="s">
        <v>143</v>
      </c>
      <c r="J1351" t="s">
        <v>143</v>
      </c>
      <c r="K1351" s="58">
        <v>29</v>
      </c>
      <c r="L1351" s="58">
        <v>34195</v>
      </c>
      <c r="M1351" s="58">
        <v>5011</v>
      </c>
      <c r="N1351" t="s">
        <v>104</v>
      </c>
    </row>
    <row r="1352" spans="1:14" x14ac:dyDescent="0.25">
      <c r="A1352">
        <v>2014</v>
      </c>
      <c r="B1352">
        <v>9</v>
      </c>
      <c r="C1352" t="s">
        <v>182</v>
      </c>
      <c r="D1352" t="s">
        <v>196</v>
      </c>
      <c r="E1352">
        <v>147</v>
      </c>
      <c r="F1352" t="s">
        <v>111</v>
      </c>
      <c r="G1352" t="s">
        <v>150</v>
      </c>
      <c r="H1352">
        <v>620</v>
      </c>
      <c r="I1352" t="s">
        <v>143</v>
      </c>
      <c r="J1352" t="s">
        <v>143</v>
      </c>
      <c r="K1352" s="58">
        <v>61</v>
      </c>
      <c r="L1352" s="58">
        <v>57130</v>
      </c>
      <c r="M1352" s="58">
        <v>23387</v>
      </c>
      <c r="N1352" t="s">
        <v>104</v>
      </c>
    </row>
    <row r="1353" spans="1:14" x14ac:dyDescent="0.25">
      <c r="A1353">
        <v>2014</v>
      </c>
      <c r="B1353">
        <v>9</v>
      </c>
      <c r="C1353" t="s">
        <v>247</v>
      </c>
      <c r="D1353" t="s">
        <v>191</v>
      </c>
      <c r="E1353">
        <v>956</v>
      </c>
      <c r="F1353" t="s">
        <v>105</v>
      </c>
      <c r="G1353" t="s">
        <v>148</v>
      </c>
      <c r="H1353">
        <v>617</v>
      </c>
      <c r="I1353" t="s">
        <v>180</v>
      </c>
      <c r="J1353" t="s">
        <v>192</v>
      </c>
      <c r="K1353" s="58">
        <v>6247</v>
      </c>
      <c r="L1353" s="58">
        <v>1482635</v>
      </c>
      <c r="M1353">
        <v>0</v>
      </c>
      <c r="N1353" t="s">
        <v>104</v>
      </c>
    </row>
    <row r="1354" spans="1:14" x14ac:dyDescent="0.25">
      <c r="A1354">
        <v>2014</v>
      </c>
      <c r="B1354">
        <v>9</v>
      </c>
      <c r="C1354" t="s">
        <v>183</v>
      </c>
      <c r="D1354" t="s">
        <v>156</v>
      </c>
      <c r="E1354">
        <v>268</v>
      </c>
      <c r="F1354" t="s">
        <v>110</v>
      </c>
      <c r="G1354" t="s">
        <v>151</v>
      </c>
      <c r="H1354">
        <v>556</v>
      </c>
      <c r="I1354" t="s">
        <v>143</v>
      </c>
      <c r="J1354" t="s">
        <v>143</v>
      </c>
      <c r="K1354" s="58">
        <v>60</v>
      </c>
      <c r="L1354" s="58">
        <v>47000</v>
      </c>
      <c r="M1354">
        <v>0</v>
      </c>
      <c r="N1354" t="s">
        <v>104</v>
      </c>
    </row>
    <row r="1355" spans="1:14" x14ac:dyDescent="0.25">
      <c r="A1355">
        <v>2014</v>
      </c>
      <c r="B1355">
        <v>9</v>
      </c>
      <c r="C1355" t="s">
        <v>183</v>
      </c>
      <c r="D1355" t="s">
        <v>147</v>
      </c>
      <c r="E1355">
        <v>548</v>
      </c>
      <c r="F1355" t="s">
        <v>105</v>
      </c>
      <c r="G1355" t="s">
        <v>148</v>
      </c>
      <c r="H1355">
        <v>617</v>
      </c>
      <c r="I1355" t="s">
        <v>143</v>
      </c>
      <c r="J1355" t="s">
        <v>143</v>
      </c>
      <c r="K1355" s="58">
        <v>3064</v>
      </c>
      <c r="L1355" s="58">
        <v>1192522</v>
      </c>
      <c r="M1355" s="58">
        <v>1015</v>
      </c>
      <c r="N1355" t="s">
        <v>104</v>
      </c>
    </row>
    <row r="1356" spans="1:14" x14ac:dyDescent="0.25">
      <c r="A1356">
        <v>2014</v>
      </c>
      <c r="B1356">
        <v>9</v>
      </c>
      <c r="C1356" t="s">
        <v>183</v>
      </c>
      <c r="D1356" t="s">
        <v>147</v>
      </c>
      <c r="E1356" s="58">
        <v>548</v>
      </c>
      <c r="F1356" t="s">
        <v>105</v>
      </c>
      <c r="G1356" t="s">
        <v>150</v>
      </c>
      <c r="H1356">
        <v>617</v>
      </c>
      <c r="I1356" t="s">
        <v>143</v>
      </c>
      <c r="J1356" t="s">
        <v>143</v>
      </c>
      <c r="K1356">
        <v>178</v>
      </c>
      <c r="L1356" s="58">
        <v>82800</v>
      </c>
      <c r="M1356">
        <v>0</v>
      </c>
      <c r="N1356" t="s">
        <v>104</v>
      </c>
    </row>
    <row r="1357" spans="1:14" x14ac:dyDescent="0.25">
      <c r="A1357">
        <v>2014</v>
      </c>
      <c r="B1357">
        <v>9</v>
      </c>
      <c r="C1357" t="s">
        <v>183</v>
      </c>
      <c r="D1357" t="s">
        <v>147</v>
      </c>
      <c r="E1357">
        <v>548</v>
      </c>
      <c r="F1357" t="s">
        <v>114</v>
      </c>
      <c r="G1357" t="s">
        <v>150</v>
      </c>
      <c r="H1357">
        <v>640</v>
      </c>
      <c r="I1357" t="s">
        <v>143</v>
      </c>
      <c r="J1357" t="s">
        <v>143</v>
      </c>
      <c r="K1357" s="58">
        <v>1253</v>
      </c>
      <c r="L1357" s="58">
        <v>512925</v>
      </c>
      <c r="M1357">
        <v>290</v>
      </c>
      <c r="N1357" t="s">
        <v>104</v>
      </c>
    </row>
    <row r="1358" spans="1:14" x14ac:dyDescent="0.25">
      <c r="A1358">
        <v>2014</v>
      </c>
      <c r="B1358">
        <v>9</v>
      </c>
      <c r="C1358" t="s">
        <v>183</v>
      </c>
      <c r="D1358" t="s">
        <v>147</v>
      </c>
      <c r="E1358">
        <v>548</v>
      </c>
      <c r="F1358" t="s">
        <v>110</v>
      </c>
      <c r="G1358" t="s">
        <v>150</v>
      </c>
      <c r="H1358">
        <v>556</v>
      </c>
      <c r="I1358" t="s">
        <v>143</v>
      </c>
      <c r="J1358" t="s">
        <v>143</v>
      </c>
      <c r="K1358">
        <v>660</v>
      </c>
      <c r="L1358" s="58">
        <v>282000</v>
      </c>
      <c r="M1358" s="58">
        <v>5638</v>
      </c>
      <c r="N1358" t="s">
        <v>104</v>
      </c>
    </row>
    <row r="1359" spans="1:14" x14ac:dyDescent="0.25">
      <c r="A1359">
        <v>2014</v>
      </c>
      <c r="B1359">
        <v>9</v>
      </c>
      <c r="C1359" t="s">
        <v>183</v>
      </c>
      <c r="D1359" t="s">
        <v>147</v>
      </c>
      <c r="E1359">
        <v>548</v>
      </c>
      <c r="F1359" t="s">
        <v>111</v>
      </c>
      <c r="G1359" t="s">
        <v>150</v>
      </c>
      <c r="H1359">
        <v>619</v>
      </c>
      <c r="I1359" t="s">
        <v>143</v>
      </c>
      <c r="J1359" t="s">
        <v>143</v>
      </c>
      <c r="K1359" s="58">
        <v>1837</v>
      </c>
      <c r="L1359" s="58">
        <v>681230</v>
      </c>
      <c r="M1359" s="58">
        <v>14724</v>
      </c>
      <c r="N1359" t="s">
        <v>104</v>
      </c>
    </row>
    <row r="1360" spans="1:14" x14ac:dyDescent="0.25">
      <c r="A1360">
        <v>2014</v>
      </c>
      <c r="B1360">
        <v>9</v>
      </c>
      <c r="C1360" t="s">
        <v>183</v>
      </c>
      <c r="D1360" t="s">
        <v>147</v>
      </c>
      <c r="E1360">
        <v>548</v>
      </c>
      <c r="F1360" t="s">
        <v>111</v>
      </c>
      <c r="G1360" t="s">
        <v>150</v>
      </c>
      <c r="H1360">
        <v>620</v>
      </c>
      <c r="I1360" t="s">
        <v>143</v>
      </c>
      <c r="J1360" t="s">
        <v>143</v>
      </c>
      <c r="K1360" s="58">
        <v>692</v>
      </c>
      <c r="L1360" s="58">
        <v>228520</v>
      </c>
      <c r="M1360" s="58">
        <v>3409</v>
      </c>
      <c r="N1360" t="s">
        <v>104</v>
      </c>
    </row>
    <row r="1361" spans="1:14" x14ac:dyDescent="0.25">
      <c r="A1361">
        <v>2014</v>
      </c>
      <c r="B1361">
        <v>9</v>
      </c>
      <c r="C1361" t="s">
        <v>183</v>
      </c>
      <c r="D1361" t="s">
        <v>219</v>
      </c>
      <c r="E1361">
        <v>379</v>
      </c>
      <c r="F1361" t="s">
        <v>110</v>
      </c>
      <c r="G1361" t="s">
        <v>150</v>
      </c>
      <c r="H1361">
        <v>556</v>
      </c>
      <c r="I1361" t="s">
        <v>143</v>
      </c>
      <c r="J1361" t="s">
        <v>143</v>
      </c>
      <c r="K1361">
        <v>78</v>
      </c>
      <c r="L1361" s="58">
        <v>47000</v>
      </c>
      <c r="M1361">
        <v>0</v>
      </c>
      <c r="N1361" t="s">
        <v>104</v>
      </c>
    </row>
    <row r="1362" spans="1:14" x14ac:dyDescent="0.25">
      <c r="A1362">
        <v>2014</v>
      </c>
      <c r="B1362">
        <v>9</v>
      </c>
      <c r="C1362" t="s">
        <v>183</v>
      </c>
      <c r="D1362" t="s">
        <v>182</v>
      </c>
      <c r="E1362">
        <v>183</v>
      </c>
      <c r="F1362" t="s">
        <v>105</v>
      </c>
      <c r="G1362" t="s">
        <v>148</v>
      </c>
      <c r="H1362">
        <v>617</v>
      </c>
      <c r="I1362" t="s">
        <v>143</v>
      </c>
      <c r="J1362" t="s">
        <v>143</v>
      </c>
      <c r="K1362" s="58">
        <v>1078</v>
      </c>
      <c r="L1362" s="58">
        <v>865453</v>
      </c>
      <c r="M1362" s="58">
        <v>34377</v>
      </c>
      <c r="N1362" t="s">
        <v>104</v>
      </c>
    </row>
    <row r="1363" spans="1:14" x14ac:dyDescent="0.25">
      <c r="A1363">
        <v>2014</v>
      </c>
      <c r="B1363">
        <v>9</v>
      </c>
      <c r="C1363" t="s">
        <v>183</v>
      </c>
      <c r="D1363" t="s">
        <v>182</v>
      </c>
      <c r="E1363">
        <v>183</v>
      </c>
      <c r="F1363" t="s">
        <v>110</v>
      </c>
      <c r="G1363" t="s">
        <v>150</v>
      </c>
      <c r="H1363">
        <v>556</v>
      </c>
      <c r="I1363" t="s">
        <v>143</v>
      </c>
      <c r="J1363" t="s">
        <v>143</v>
      </c>
      <c r="K1363" s="58">
        <v>150</v>
      </c>
      <c r="L1363" s="58">
        <v>141000</v>
      </c>
      <c r="M1363" s="58">
        <v>44406</v>
      </c>
      <c r="N1363" t="s">
        <v>104</v>
      </c>
    </row>
    <row r="1364" spans="1:14" x14ac:dyDescent="0.25">
      <c r="A1364">
        <v>2014</v>
      </c>
      <c r="B1364">
        <v>9</v>
      </c>
      <c r="C1364" t="s">
        <v>183</v>
      </c>
      <c r="D1364" t="s">
        <v>182</v>
      </c>
      <c r="E1364">
        <v>183</v>
      </c>
      <c r="F1364" t="s">
        <v>111</v>
      </c>
      <c r="G1364" t="s">
        <v>150</v>
      </c>
      <c r="H1364">
        <v>619</v>
      </c>
      <c r="I1364" t="s">
        <v>143</v>
      </c>
      <c r="J1364" t="s">
        <v>143</v>
      </c>
      <c r="K1364">
        <v>43</v>
      </c>
      <c r="L1364" s="58">
        <v>30965</v>
      </c>
      <c r="M1364" s="58">
        <v>6033</v>
      </c>
      <c r="N1364" t="s">
        <v>104</v>
      </c>
    </row>
    <row r="1365" spans="1:14" x14ac:dyDescent="0.25">
      <c r="A1365">
        <v>2014</v>
      </c>
      <c r="B1365">
        <v>9</v>
      </c>
      <c r="C1365" t="s">
        <v>183</v>
      </c>
      <c r="D1365" t="s">
        <v>158</v>
      </c>
      <c r="E1365">
        <v>424</v>
      </c>
      <c r="F1365" t="s">
        <v>111</v>
      </c>
      <c r="G1365" t="s">
        <v>150</v>
      </c>
      <c r="H1365">
        <v>619</v>
      </c>
      <c r="I1365" t="s">
        <v>143</v>
      </c>
      <c r="J1365" t="s">
        <v>143</v>
      </c>
      <c r="K1365">
        <v>74</v>
      </c>
      <c r="L1365" s="58">
        <v>30965</v>
      </c>
      <c r="M1365">
        <v>0</v>
      </c>
      <c r="N1365" t="s">
        <v>104</v>
      </c>
    </row>
    <row r="1366" spans="1:14" x14ac:dyDescent="0.25">
      <c r="A1366">
        <v>2014</v>
      </c>
      <c r="B1366">
        <v>9</v>
      </c>
      <c r="C1366" t="s">
        <v>183</v>
      </c>
      <c r="D1366" t="s">
        <v>196</v>
      </c>
      <c r="E1366">
        <v>214</v>
      </c>
      <c r="F1366" t="s">
        <v>111</v>
      </c>
      <c r="G1366" t="s">
        <v>150</v>
      </c>
      <c r="H1366">
        <v>620</v>
      </c>
      <c r="I1366" t="s">
        <v>143</v>
      </c>
      <c r="J1366" t="s">
        <v>143</v>
      </c>
      <c r="K1366">
        <v>41</v>
      </c>
      <c r="L1366" s="58">
        <v>28565</v>
      </c>
      <c r="M1366" s="58">
        <v>5992</v>
      </c>
      <c r="N1366" t="s">
        <v>104</v>
      </c>
    </row>
    <row r="1367" spans="1:14" x14ac:dyDescent="0.25">
      <c r="A1367">
        <v>2014</v>
      </c>
      <c r="B1367">
        <v>9</v>
      </c>
      <c r="C1367" t="s">
        <v>184</v>
      </c>
      <c r="D1367" t="s">
        <v>147</v>
      </c>
      <c r="E1367" s="58">
        <v>1542</v>
      </c>
      <c r="F1367" t="s">
        <v>105</v>
      </c>
      <c r="G1367" t="s">
        <v>148</v>
      </c>
      <c r="H1367">
        <v>617</v>
      </c>
      <c r="I1367" t="s">
        <v>185</v>
      </c>
      <c r="J1367" t="s">
        <v>143</v>
      </c>
      <c r="K1367" s="58">
        <v>3594</v>
      </c>
      <c r="L1367" s="58">
        <v>563210</v>
      </c>
      <c r="M1367">
        <v>0</v>
      </c>
      <c r="N1367" t="s">
        <v>104</v>
      </c>
    </row>
    <row r="1368" spans="1:14" x14ac:dyDescent="0.25">
      <c r="A1368">
        <v>2014</v>
      </c>
      <c r="B1368">
        <v>9</v>
      </c>
      <c r="C1368" t="s">
        <v>184</v>
      </c>
      <c r="D1368" t="s">
        <v>177</v>
      </c>
      <c r="E1368">
        <v>763</v>
      </c>
      <c r="F1368" t="s">
        <v>105</v>
      </c>
      <c r="G1368" t="s">
        <v>148</v>
      </c>
      <c r="H1368">
        <v>617</v>
      </c>
      <c r="I1368" t="s">
        <v>185</v>
      </c>
      <c r="J1368" t="s">
        <v>178</v>
      </c>
      <c r="K1368">
        <v>253</v>
      </c>
      <c r="L1368" s="58">
        <v>70400</v>
      </c>
      <c r="M1368">
        <v>0</v>
      </c>
      <c r="N1368" t="s">
        <v>104</v>
      </c>
    </row>
    <row r="1369" spans="1:14" x14ac:dyDescent="0.25">
      <c r="A1369">
        <v>2014</v>
      </c>
      <c r="B1369">
        <v>9</v>
      </c>
      <c r="C1369" t="s">
        <v>184</v>
      </c>
      <c r="D1369" t="s">
        <v>179</v>
      </c>
      <c r="E1369" s="58">
        <v>834</v>
      </c>
      <c r="F1369" t="s">
        <v>105</v>
      </c>
      <c r="G1369" t="s">
        <v>148</v>
      </c>
      <c r="H1369">
        <v>617</v>
      </c>
      <c r="I1369" t="s">
        <v>185</v>
      </c>
      <c r="J1369" t="s">
        <v>180</v>
      </c>
      <c r="K1369" s="58">
        <v>1390</v>
      </c>
      <c r="L1369" s="58">
        <v>352040</v>
      </c>
      <c r="M1369">
        <v>0</v>
      </c>
      <c r="N1369" t="s">
        <v>104</v>
      </c>
    </row>
    <row r="1370" spans="1:14" x14ac:dyDescent="0.25">
      <c r="A1370">
        <v>2014</v>
      </c>
      <c r="B1370">
        <v>9</v>
      </c>
      <c r="C1370" t="s">
        <v>184</v>
      </c>
      <c r="D1370" t="s">
        <v>186</v>
      </c>
      <c r="E1370" s="58">
        <v>1009</v>
      </c>
      <c r="F1370" t="s">
        <v>105</v>
      </c>
      <c r="G1370" t="s">
        <v>148</v>
      </c>
      <c r="H1370">
        <v>617</v>
      </c>
      <c r="I1370" t="s">
        <v>185</v>
      </c>
      <c r="J1370" t="s">
        <v>187</v>
      </c>
      <c r="K1370" s="58">
        <v>1886</v>
      </c>
      <c r="L1370" s="58">
        <v>422570</v>
      </c>
      <c r="M1370">
        <v>0</v>
      </c>
      <c r="N1370" t="s">
        <v>104</v>
      </c>
    </row>
    <row r="1371" spans="1:14" x14ac:dyDescent="0.25">
      <c r="A1371">
        <v>2014</v>
      </c>
      <c r="B1371">
        <v>9</v>
      </c>
      <c r="C1371" t="s">
        <v>184</v>
      </c>
      <c r="D1371" t="s">
        <v>209</v>
      </c>
      <c r="E1371">
        <v>933</v>
      </c>
      <c r="F1371" t="s">
        <v>105</v>
      </c>
      <c r="G1371" t="s">
        <v>148</v>
      </c>
      <c r="H1371">
        <v>617</v>
      </c>
      <c r="I1371" t="s">
        <v>185</v>
      </c>
      <c r="J1371" t="s">
        <v>180</v>
      </c>
      <c r="K1371" s="58">
        <v>4063</v>
      </c>
      <c r="L1371" s="58">
        <v>985220</v>
      </c>
      <c r="M1371" s="58">
        <v>0</v>
      </c>
      <c r="N1371" t="s">
        <v>104</v>
      </c>
    </row>
    <row r="1372" spans="1:14" x14ac:dyDescent="0.25">
      <c r="A1372">
        <v>2014</v>
      </c>
      <c r="B1372">
        <v>9</v>
      </c>
      <c r="C1372" t="s">
        <v>184</v>
      </c>
      <c r="D1372" t="s">
        <v>191</v>
      </c>
      <c r="E1372">
        <v>129</v>
      </c>
      <c r="F1372" t="s">
        <v>105</v>
      </c>
      <c r="G1372" t="s">
        <v>148</v>
      </c>
      <c r="H1372">
        <v>617</v>
      </c>
      <c r="I1372" t="s">
        <v>185</v>
      </c>
      <c r="J1372" t="s">
        <v>192</v>
      </c>
      <c r="K1372">
        <v>205</v>
      </c>
      <c r="L1372" s="58">
        <v>139655</v>
      </c>
      <c r="M1372">
        <v>0</v>
      </c>
      <c r="N1372" t="s">
        <v>104</v>
      </c>
    </row>
    <row r="1373" spans="1:14" x14ac:dyDescent="0.25">
      <c r="A1373">
        <v>2014</v>
      </c>
      <c r="B1373">
        <v>9</v>
      </c>
      <c r="C1373" t="s">
        <v>184</v>
      </c>
      <c r="D1373" t="s">
        <v>250</v>
      </c>
      <c r="E1373">
        <v>550</v>
      </c>
      <c r="F1373" t="s">
        <v>105</v>
      </c>
      <c r="G1373" t="s">
        <v>148</v>
      </c>
      <c r="H1373">
        <v>617</v>
      </c>
      <c r="I1373" t="s">
        <v>185</v>
      </c>
      <c r="J1373" t="s">
        <v>180</v>
      </c>
      <c r="K1373" s="58">
        <v>2863</v>
      </c>
      <c r="L1373" s="58">
        <v>908665</v>
      </c>
      <c r="M1373">
        <v>0</v>
      </c>
      <c r="N1373" t="s">
        <v>104</v>
      </c>
    </row>
    <row r="1374" spans="1:14" x14ac:dyDescent="0.25">
      <c r="A1374">
        <v>2014</v>
      </c>
      <c r="B1374">
        <v>9</v>
      </c>
      <c r="C1374" t="s">
        <v>184</v>
      </c>
      <c r="D1374" t="s">
        <v>208</v>
      </c>
      <c r="E1374">
        <v>569</v>
      </c>
      <c r="F1374" t="s">
        <v>105</v>
      </c>
      <c r="G1374" t="s">
        <v>148</v>
      </c>
      <c r="H1374">
        <v>617</v>
      </c>
      <c r="I1374" t="s">
        <v>185</v>
      </c>
      <c r="J1374" t="s">
        <v>180</v>
      </c>
      <c r="K1374">
        <v>103</v>
      </c>
      <c r="L1374" s="58">
        <v>35000</v>
      </c>
      <c r="M1374">
        <v>0</v>
      </c>
      <c r="N1374" t="s">
        <v>104</v>
      </c>
    </row>
    <row r="1375" spans="1:14" x14ac:dyDescent="0.25">
      <c r="A1375">
        <v>2014</v>
      </c>
      <c r="B1375">
        <v>9</v>
      </c>
      <c r="C1375" t="s">
        <v>184</v>
      </c>
      <c r="D1375" t="s">
        <v>251</v>
      </c>
      <c r="E1375">
        <v>859</v>
      </c>
      <c r="F1375" t="s">
        <v>105</v>
      </c>
      <c r="G1375" t="s">
        <v>148</v>
      </c>
      <c r="H1375">
        <v>617</v>
      </c>
      <c r="I1375" t="s">
        <v>185</v>
      </c>
      <c r="J1375" t="s">
        <v>180</v>
      </c>
      <c r="K1375">
        <v>280</v>
      </c>
      <c r="L1375" s="58">
        <v>70400</v>
      </c>
      <c r="M1375">
        <v>0</v>
      </c>
      <c r="N1375" t="s">
        <v>104</v>
      </c>
    </row>
    <row r="1376" spans="1:14" x14ac:dyDescent="0.25">
      <c r="A1376">
        <v>2014</v>
      </c>
      <c r="B1376">
        <v>9</v>
      </c>
      <c r="C1376" t="s">
        <v>231</v>
      </c>
      <c r="D1376" t="s">
        <v>156</v>
      </c>
      <c r="E1376">
        <v>229</v>
      </c>
      <c r="F1376" t="s">
        <v>114</v>
      </c>
      <c r="G1376" t="s">
        <v>151</v>
      </c>
      <c r="H1376">
        <v>218</v>
      </c>
      <c r="I1376" t="s">
        <v>143</v>
      </c>
      <c r="J1376" t="s">
        <v>143</v>
      </c>
      <c r="K1376">
        <v>75</v>
      </c>
      <c r="L1376" s="58">
        <v>27000</v>
      </c>
      <c r="M1376" s="58">
        <v>0</v>
      </c>
      <c r="N1376" t="s">
        <v>104</v>
      </c>
    </row>
    <row r="1377" spans="1:14" x14ac:dyDescent="0.25">
      <c r="A1377">
        <v>2014</v>
      </c>
      <c r="B1377">
        <v>9</v>
      </c>
      <c r="C1377" t="s">
        <v>231</v>
      </c>
      <c r="D1377" t="s">
        <v>158</v>
      </c>
      <c r="E1377">
        <v>466</v>
      </c>
      <c r="F1377" t="s">
        <v>110</v>
      </c>
      <c r="G1377" t="s">
        <v>151</v>
      </c>
      <c r="H1377">
        <v>556</v>
      </c>
      <c r="I1377" t="s">
        <v>143</v>
      </c>
      <c r="J1377" t="s">
        <v>143</v>
      </c>
      <c r="K1377">
        <v>90</v>
      </c>
      <c r="L1377" s="58">
        <v>47000</v>
      </c>
      <c r="M1377">
        <v>0</v>
      </c>
      <c r="N1377" t="s">
        <v>104</v>
      </c>
    </row>
    <row r="1378" spans="1:14" x14ac:dyDescent="0.25">
      <c r="A1378">
        <v>2014</v>
      </c>
      <c r="B1378">
        <v>9</v>
      </c>
      <c r="C1378" t="s">
        <v>186</v>
      </c>
      <c r="D1378" t="s">
        <v>184</v>
      </c>
      <c r="E1378" s="58">
        <v>1009</v>
      </c>
      <c r="F1378" t="s">
        <v>105</v>
      </c>
      <c r="G1378" t="s">
        <v>148</v>
      </c>
      <c r="H1378">
        <v>617</v>
      </c>
      <c r="I1378" t="s">
        <v>187</v>
      </c>
      <c r="J1378" t="s">
        <v>185</v>
      </c>
      <c r="K1378">
        <v>335</v>
      </c>
      <c r="L1378" s="58">
        <v>69900</v>
      </c>
      <c r="M1378" s="58">
        <v>0</v>
      </c>
      <c r="N1378" t="s">
        <v>104</v>
      </c>
    </row>
    <row r="1379" spans="1:14" x14ac:dyDescent="0.25">
      <c r="A1379">
        <v>2014</v>
      </c>
      <c r="B1379">
        <v>9</v>
      </c>
      <c r="C1379" t="s">
        <v>186</v>
      </c>
      <c r="D1379" t="s">
        <v>191</v>
      </c>
      <c r="E1379" s="58">
        <v>1107</v>
      </c>
      <c r="F1379" t="s">
        <v>105</v>
      </c>
      <c r="G1379" t="s">
        <v>148</v>
      </c>
      <c r="H1379">
        <v>617</v>
      </c>
      <c r="I1379" t="s">
        <v>187</v>
      </c>
      <c r="J1379" t="s">
        <v>192</v>
      </c>
      <c r="K1379" s="58">
        <v>5779</v>
      </c>
      <c r="L1379" s="58">
        <v>1162765</v>
      </c>
      <c r="M1379" s="58">
        <v>0</v>
      </c>
      <c r="N1379" t="s">
        <v>104</v>
      </c>
    </row>
    <row r="1380" spans="1:14" x14ac:dyDescent="0.25">
      <c r="A1380">
        <v>2014</v>
      </c>
      <c r="B1380">
        <v>9</v>
      </c>
      <c r="C1380" t="s">
        <v>188</v>
      </c>
      <c r="D1380" t="s">
        <v>144</v>
      </c>
      <c r="E1380">
        <v>528</v>
      </c>
      <c r="F1380" t="s">
        <v>114</v>
      </c>
      <c r="G1380" t="s">
        <v>151</v>
      </c>
      <c r="H1380">
        <v>218</v>
      </c>
      <c r="I1380" t="s">
        <v>143</v>
      </c>
      <c r="J1380" t="s">
        <v>143</v>
      </c>
      <c r="K1380">
        <v>143</v>
      </c>
      <c r="L1380" s="58">
        <v>27000</v>
      </c>
      <c r="M1380">
        <v>0</v>
      </c>
      <c r="N1380" t="s">
        <v>104</v>
      </c>
    </row>
    <row r="1381" spans="1:14" x14ac:dyDescent="0.25">
      <c r="A1381">
        <v>2014</v>
      </c>
      <c r="B1381">
        <v>9</v>
      </c>
      <c r="C1381" t="s">
        <v>188</v>
      </c>
      <c r="D1381" t="s">
        <v>158</v>
      </c>
      <c r="E1381">
        <v>346</v>
      </c>
      <c r="F1381" t="s">
        <v>114</v>
      </c>
      <c r="G1381" t="s">
        <v>151</v>
      </c>
      <c r="H1381">
        <v>218</v>
      </c>
      <c r="I1381" t="s">
        <v>143</v>
      </c>
      <c r="J1381" t="s">
        <v>143</v>
      </c>
      <c r="K1381">
        <v>90</v>
      </c>
      <c r="L1381" s="58">
        <v>27000</v>
      </c>
      <c r="M1381">
        <v>0</v>
      </c>
      <c r="N1381" t="s">
        <v>104</v>
      </c>
    </row>
    <row r="1382" spans="1:14" x14ac:dyDescent="0.25">
      <c r="A1382">
        <v>2014</v>
      </c>
      <c r="B1382">
        <v>9</v>
      </c>
      <c r="C1382" t="s">
        <v>232</v>
      </c>
      <c r="D1382" t="s">
        <v>144</v>
      </c>
      <c r="E1382" s="58">
        <v>160</v>
      </c>
      <c r="F1382" t="s">
        <v>122</v>
      </c>
      <c r="G1382" t="s">
        <v>145</v>
      </c>
      <c r="H1382">
        <v>483</v>
      </c>
      <c r="I1382" t="s">
        <v>143</v>
      </c>
      <c r="J1382" t="s">
        <v>143</v>
      </c>
      <c r="K1382">
        <v>104</v>
      </c>
      <c r="L1382" s="58">
        <v>15480</v>
      </c>
      <c r="M1382">
        <v>0</v>
      </c>
      <c r="N1382" t="s">
        <v>104</v>
      </c>
    </row>
    <row r="1383" spans="1:14" x14ac:dyDescent="0.25">
      <c r="A1383">
        <v>2014</v>
      </c>
      <c r="B1383">
        <v>9</v>
      </c>
      <c r="C1383" t="s">
        <v>189</v>
      </c>
      <c r="D1383" t="s">
        <v>174</v>
      </c>
      <c r="E1383">
        <v>123</v>
      </c>
      <c r="F1383" t="s">
        <v>105</v>
      </c>
      <c r="G1383" t="s">
        <v>148</v>
      </c>
      <c r="H1383">
        <v>617</v>
      </c>
      <c r="I1383" t="s">
        <v>143</v>
      </c>
      <c r="J1383" t="s">
        <v>143</v>
      </c>
      <c r="K1383" s="58">
        <v>1190</v>
      </c>
      <c r="L1383" s="58">
        <v>1008850</v>
      </c>
      <c r="M1383" s="58">
        <v>3560</v>
      </c>
      <c r="N1383" t="s">
        <v>104</v>
      </c>
    </row>
    <row r="1384" spans="1:14" x14ac:dyDescent="0.25">
      <c r="A1384">
        <v>2014</v>
      </c>
      <c r="B1384">
        <v>9</v>
      </c>
      <c r="C1384" t="s">
        <v>189</v>
      </c>
      <c r="D1384" t="s">
        <v>199</v>
      </c>
      <c r="E1384">
        <v>31</v>
      </c>
      <c r="F1384" t="s">
        <v>105</v>
      </c>
      <c r="G1384" t="s">
        <v>148</v>
      </c>
      <c r="H1384">
        <v>617</v>
      </c>
      <c r="I1384" t="s">
        <v>143</v>
      </c>
      <c r="J1384" t="s">
        <v>143</v>
      </c>
      <c r="K1384" s="58">
        <v>650</v>
      </c>
      <c r="L1384" s="58">
        <v>1018393</v>
      </c>
      <c r="M1384" s="58">
        <v>1185</v>
      </c>
      <c r="N1384" t="s">
        <v>104</v>
      </c>
    </row>
    <row r="1385" spans="1:14" x14ac:dyDescent="0.25">
      <c r="A1385">
        <v>2014</v>
      </c>
      <c r="B1385">
        <v>9</v>
      </c>
      <c r="C1385" t="s">
        <v>248</v>
      </c>
      <c r="D1385" t="s">
        <v>191</v>
      </c>
      <c r="E1385">
        <v>987</v>
      </c>
      <c r="F1385" t="s">
        <v>105</v>
      </c>
      <c r="G1385" t="s">
        <v>148</v>
      </c>
      <c r="H1385">
        <v>617</v>
      </c>
      <c r="I1385" t="s">
        <v>180</v>
      </c>
      <c r="J1385" t="s">
        <v>192</v>
      </c>
      <c r="K1385">
        <v>299</v>
      </c>
      <c r="L1385" s="58">
        <v>70685</v>
      </c>
      <c r="M1385">
        <v>0</v>
      </c>
      <c r="N1385" t="s">
        <v>104</v>
      </c>
    </row>
    <row r="1386" spans="1:14" x14ac:dyDescent="0.25">
      <c r="A1386">
        <v>2014</v>
      </c>
      <c r="B1386">
        <v>9</v>
      </c>
      <c r="C1386" t="s">
        <v>248</v>
      </c>
      <c r="D1386" t="s">
        <v>250</v>
      </c>
      <c r="E1386">
        <v>421</v>
      </c>
      <c r="F1386" t="s">
        <v>105</v>
      </c>
      <c r="G1386" t="s">
        <v>148</v>
      </c>
      <c r="H1386">
        <v>617</v>
      </c>
      <c r="I1386" t="s">
        <v>180</v>
      </c>
      <c r="J1386" t="s">
        <v>180</v>
      </c>
      <c r="K1386" s="58">
        <v>2397</v>
      </c>
      <c r="L1386" s="58">
        <v>983335</v>
      </c>
      <c r="M1386" s="58">
        <v>0</v>
      </c>
      <c r="N1386" t="s">
        <v>104</v>
      </c>
    </row>
    <row r="1387" spans="1:14" x14ac:dyDescent="0.25">
      <c r="A1387">
        <v>2014</v>
      </c>
      <c r="B1387">
        <v>9</v>
      </c>
      <c r="C1387" t="s">
        <v>259</v>
      </c>
      <c r="D1387" t="s">
        <v>147</v>
      </c>
      <c r="E1387">
        <v>423</v>
      </c>
      <c r="F1387" t="s">
        <v>114</v>
      </c>
      <c r="G1387" t="s">
        <v>151</v>
      </c>
      <c r="H1387">
        <v>218</v>
      </c>
      <c r="I1387" t="s">
        <v>143</v>
      </c>
      <c r="J1387" t="s">
        <v>143</v>
      </c>
      <c r="K1387">
        <v>111</v>
      </c>
      <c r="L1387" s="58">
        <v>27000</v>
      </c>
      <c r="M1387" s="58">
        <v>0</v>
      </c>
      <c r="N1387" t="s">
        <v>104</v>
      </c>
    </row>
    <row r="1388" spans="1:14" x14ac:dyDescent="0.25">
      <c r="A1388">
        <v>2014</v>
      </c>
      <c r="B1388">
        <v>9</v>
      </c>
      <c r="C1388" t="s">
        <v>190</v>
      </c>
      <c r="D1388" t="s">
        <v>147</v>
      </c>
      <c r="E1388">
        <v>608</v>
      </c>
      <c r="F1388" t="s">
        <v>105</v>
      </c>
      <c r="G1388" t="s">
        <v>145</v>
      </c>
      <c r="H1388">
        <v>617</v>
      </c>
      <c r="I1388" t="s">
        <v>143</v>
      </c>
      <c r="J1388" t="s">
        <v>143</v>
      </c>
      <c r="K1388">
        <v>723</v>
      </c>
      <c r="L1388" s="58">
        <v>277885</v>
      </c>
      <c r="M1388" s="58">
        <v>0</v>
      </c>
      <c r="N1388" t="s">
        <v>104</v>
      </c>
    </row>
    <row r="1389" spans="1:14" x14ac:dyDescent="0.25">
      <c r="A1389">
        <v>2014</v>
      </c>
      <c r="B1389">
        <v>9</v>
      </c>
      <c r="C1389" t="s">
        <v>190</v>
      </c>
      <c r="D1389" t="s">
        <v>147</v>
      </c>
      <c r="E1389">
        <v>608</v>
      </c>
      <c r="F1389" t="s">
        <v>111</v>
      </c>
      <c r="G1389" t="s">
        <v>151</v>
      </c>
      <c r="H1389">
        <v>619</v>
      </c>
      <c r="I1389" t="s">
        <v>143</v>
      </c>
      <c r="J1389" t="s">
        <v>143</v>
      </c>
      <c r="K1389">
        <v>550</v>
      </c>
      <c r="L1389" s="58">
        <v>185790</v>
      </c>
      <c r="M1389">
        <v>0</v>
      </c>
      <c r="N1389" t="s">
        <v>104</v>
      </c>
    </row>
    <row r="1390" spans="1:14" x14ac:dyDescent="0.25">
      <c r="A1390">
        <v>2014</v>
      </c>
      <c r="B1390">
        <v>9</v>
      </c>
      <c r="C1390" t="s">
        <v>190</v>
      </c>
      <c r="D1390" t="s">
        <v>147</v>
      </c>
      <c r="E1390">
        <v>608</v>
      </c>
      <c r="F1390" t="s">
        <v>111</v>
      </c>
      <c r="G1390" t="s">
        <v>151</v>
      </c>
      <c r="H1390">
        <v>620</v>
      </c>
      <c r="I1390" t="s">
        <v>143</v>
      </c>
      <c r="J1390" t="s">
        <v>143</v>
      </c>
      <c r="K1390">
        <v>95</v>
      </c>
      <c r="L1390" s="58">
        <v>28565</v>
      </c>
      <c r="M1390">
        <v>0</v>
      </c>
      <c r="N1390" t="s">
        <v>104</v>
      </c>
    </row>
    <row r="1391" spans="1:14" x14ac:dyDescent="0.25">
      <c r="A1391">
        <v>2014</v>
      </c>
      <c r="B1391">
        <v>9</v>
      </c>
      <c r="C1391" t="s">
        <v>262</v>
      </c>
      <c r="D1391" t="s">
        <v>154</v>
      </c>
      <c r="E1391" s="58">
        <v>1319</v>
      </c>
      <c r="F1391" t="s">
        <v>111</v>
      </c>
      <c r="G1391" t="s">
        <v>151</v>
      </c>
      <c r="H1391">
        <v>620</v>
      </c>
      <c r="I1391" t="s">
        <v>263</v>
      </c>
      <c r="J1391" t="s">
        <v>155</v>
      </c>
      <c r="K1391">
        <v>192</v>
      </c>
      <c r="L1391" s="58">
        <v>28565</v>
      </c>
      <c r="M1391">
        <v>0</v>
      </c>
      <c r="N1391" t="s">
        <v>104</v>
      </c>
    </row>
    <row r="1392" spans="1:14" x14ac:dyDescent="0.25">
      <c r="A1392">
        <v>2014</v>
      </c>
      <c r="B1392">
        <v>9</v>
      </c>
      <c r="C1392" t="s">
        <v>330</v>
      </c>
      <c r="D1392" t="s">
        <v>154</v>
      </c>
      <c r="E1392" s="58">
        <v>1624</v>
      </c>
      <c r="F1392" t="s">
        <v>111</v>
      </c>
      <c r="G1392" t="s">
        <v>151</v>
      </c>
      <c r="H1392">
        <v>620</v>
      </c>
      <c r="I1392" t="s">
        <v>304</v>
      </c>
      <c r="J1392" t="s">
        <v>155</v>
      </c>
      <c r="K1392" s="58">
        <v>236</v>
      </c>
      <c r="L1392" s="58">
        <v>28565</v>
      </c>
      <c r="M1392">
        <v>0</v>
      </c>
      <c r="N1392" t="s">
        <v>104</v>
      </c>
    </row>
    <row r="1393" spans="1:14" x14ac:dyDescent="0.25">
      <c r="A1393">
        <v>2014</v>
      </c>
      <c r="B1393">
        <v>9</v>
      </c>
      <c r="C1393" t="s">
        <v>209</v>
      </c>
      <c r="D1393" t="s">
        <v>184</v>
      </c>
      <c r="E1393">
        <v>933</v>
      </c>
      <c r="F1393" t="s">
        <v>105</v>
      </c>
      <c r="G1393" t="s">
        <v>148</v>
      </c>
      <c r="H1393">
        <v>617</v>
      </c>
      <c r="I1393" t="s">
        <v>180</v>
      </c>
      <c r="J1393" t="s">
        <v>185</v>
      </c>
      <c r="K1393" s="58">
        <v>5176</v>
      </c>
      <c r="L1393" s="58">
        <v>1266975</v>
      </c>
      <c r="M1393">
        <v>0</v>
      </c>
      <c r="N1393" t="s">
        <v>104</v>
      </c>
    </row>
    <row r="1394" spans="1:14" x14ac:dyDescent="0.25">
      <c r="A1394">
        <v>2014</v>
      </c>
      <c r="B1394">
        <v>9</v>
      </c>
      <c r="C1394" t="s">
        <v>209</v>
      </c>
      <c r="D1394" t="s">
        <v>191</v>
      </c>
      <c r="E1394" s="58">
        <v>1050</v>
      </c>
      <c r="F1394" t="s">
        <v>105</v>
      </c>
      <c r="G1394" t="s">
        <v>148</v>
      </c>
      <c r="H1394">
        <v>617</v>
      </c>
      <c r="I1394" t="s">
        <v>180</v>
      </c>
      <c r="J1394" t="s">
        <v>192</v>
      </c>
      <c r="K1394" s="58">
        <v>6623</v>
      </c>
      <c r="L1394" s="58">
        <v>1407330</v>
      </c>
      <c r="M1394" s="58">
        <v>0</v>
      </c>
      <c r="N1394" t="s">
        <v>104</v>
      </c>
    </row>
    <row r="1395" spans="1:14" x14ac:dyDescent="0.25">
      <c r="A1395">
        <v>2014</v>
      </c>
      <c r="B1395">
        <v>9</v>
      </c>
      <c r="C1395" t="s">
        <v>209</v>
      </c>
      <c r="D1395" t="s">
        <v>252</v>
      </c>
      <c r="E1395">
        <v>626</v>
      </c>
      <c r="F1395" t="s">
        <v>105</v>
      </c>
      <c r="G1395" t="s">
        <v>148</v>
      </c>
      <c r="H1395">
        <v>617</v>
      </c>
      <c r="I1395" t="s">
        <v>180</v>
      </c>
      <c r="J1395" t="s">
        <v>253</v>
      </c>
      <c r="K1395">
        <v>744</v>
      </c>
      <c r="L1395" s="58">
        <v>245470</v>
      </c>
      <c r="M1395">
        <v>0</v>
      </c>
      <c r="N1395" t="s">
        <v>104</v>
      </c>
    </row>
    <row r="1396" spans="1:14" x14ac:dyDescent="0.25">
      <c r="A1396">
        <v>2014</v>
      </c>
      <c r="B1396">
        <v>9</v>
      </c>
      <c r="C1396" t="s">
        <v>158</v>
      </c>
      <c r="D1396" t="s">
        <v>156</v>
      </c>
      <c r="E1396">
        <v>269</v>
      </c>
      <c r="F1396" t="s">
        <v>114</v>
      </c>
      <c r="G1396" t="s">
        <v>151</v>
      </c>
      <c r="H1396">
        <v>218</v>
      </c>
      <c r="I1396" t="s">
        <v>143</v>
      </c>
      <c r="J1396" t="s">
        <v>143</v>
      </c>
      <c r="K1396" s="58">
        <v>85</v>
      </c>
      <c r="L1396" s="58">
        <v>27000</v>
      </c>
      <c r="M1396">
        <v>0</v>
      </c>
      <c r="N1396" t="s">
        <v>104</v>
      </c>
    </row>
    <row r="1397" spans="1:14" x14ac:dyDescent="0.25">
      <c r="A1397">
        <v>2014</v>
      </c>
      <c r="B1397">
        <v>9</v>
      </c>
      <c r="C1397" t="s">
        <v>158</v>
      </c>
      <c r="D1397" t="s">
        <v>156</v>
      </c>
      <c r="E1397">
        <v>269</v>
      </c>
      <c r="F1397" t="s">
        <v>110</v>
      </c>
      <c r="G1397" t="s">
        <v>151</v>
      </c>
      <c r="H1397">
        <v>556</v>
      </c>
      <c r="I1397" t="s">
        <v>143</v>
      </c>
      <c r="J1397" t="s">
        <v>143</v>
      </c>
      <c r="K1397">
        <v>78</v>
      </c>
      <c r="L1397" s="58">
        <v>47000</v>
      </c>
      <c r="M1397" s="58">
        <v>0</v>
      </c>
      <c r="N1397" t="s">
        <v>104</v>
      </c>
    </row>
    <row r="1398" spans="1:14" x14ac:dyDescent="0.25">
      <c r="A1398">
        <v>2014</v>
      </c>
      <c r="B1398">
        <v>9</v>
      </c>
      <c r="C1398" t="s">
        <v>158</v>
      </c>
      <c r="D1398" t="s">
        <v>147</v>
      </c>
      <c r="E1398">
        <v>627</v>
      </c>
      <c r="F1398" t="s">
        <v>105</v>
      </c>
      <c r="G1398" t="s">
        <v>148</v>
      </c>
      <c r="H1398">
        <v>617</v>
      </c>
      <c r="I1398" t="s">
        <v>143</v>
      </c>
      <c r="J1398" t="s">
        <v>143</v>
      </c>
      <c r="K1398" s="58">
        <v>1787</v>
      </c>
      <c r="L1398" s="58">
        <v>614497</v>
      </c>
      <c r="M1398">
        <v>0</v>
      </c>
      <c r="N1398" t="s">
        <v>104</v>
      </c>
    </row>
    <row r="1399" spans="1:14" x14ac:dyDescent="0.25">
      <c r="A1399">
        <v>2014</v>
      </c>
      <c r="B1399">
        <v>9</v>
      </c>
      <c r="C1399" t="s">
        <v>158</v>
      </c>
      <c r="D1399" t="s">
        <v>147</v>
      </c>
      <c r="E1399">
        <v>627</v>
      </c>
      <c r="F1399" t="s">
        <v>110</v>
      </c>
      <c r="G1399" t="s">
        <v>151</v>
      </c>
      <c r="H1399">
        <v>556</v>
      </c>
      <c r="I1399" t="s">
        <v>143</v>
      </c>
      <c r="J1399" t="s">
        <v>143</v>
      </c>
      <c r="K1399">
        <v>132</v>
      </c>
      <c r="L1399" s="58">
        <v>47000</v>
      </c>
      <c r="M1399" s="58">
        <v>0</v>
      </c>
      <c r="N1399" t="s">
        <v>104</v>
      </c>
    </row>
    <row r="1400" spans="1:14" x14ac:dyDescent="0.25">
      <c r="A1400">
        <v>2014</v>
      </c>
      <c r="B1400">
        <v>9</v>
      </c>
      <c r="C1400" t="s">
        <v>158</v>
      </c>
      <c r="D1400" t="s">
        <v>147</v>
      </c>
      <c r="E1400">
        <v>627</v>
      </c>
      <c r="F1400" t="s">
        <v>122</v>
      </c>
      <c r="G1400" t="s">
        <v>145</v>
      </c>
      <c r="H1400">
        <v>483</v>
      </c>
      <c r="I1400" t="s">
        <v>143</v>
      </c>
      <c r="J1400" t="s">
        <v>143</v>
      </c>
      <c r="K1400" s="58">
        <v>3413</v>
      </c>
      <c r="L1400" s="58">
        <v>170280</v>
      </c>
      <c r="M1400">
        <v>0</v>
      </c>
      <c r="N1400" t="s">
        <v>104</v>
      </c>
    </row>
    <row r="1401" spans="1:14" x14ac:dyDescent="0.25">
      <c r="A1401">
        <v>2014</v>
      </c>
      <c r="B1401">
        <v>9</v>
      </c>
      <c r="C1401" t="s">
        <v>158</v>
      </c>
      <c r="D1401" t="s">
        <v>147</v>
      </c>
      <c r="E1401">
        <v>627</v>
      </c>
      <c r="F1401" t="s">
        <v>111</v>
      </c>
      <c r="G1401" t="s">
        <v>150</v>
      </c>
      <c r="H1401">
        <v>620</v>
      </c>
      <c r="I1401" t="s">
        <v>143</v>
      </c>
      <c r="J1401" t="s">
        <v>143</v>
      </c>
      <c r="K1401" s="58">
        <v>184</v>
      </c>
      <c r="L1401" s="58">
        <v>57130</v>
      </c>
      <c r="M1401" s="58">
        <v>2040</v>
      </c>
      <c r="N1401" t="s">
        <v>104</v>
      </c>
    </row>
    <row r="1402" spans="1:14" x14ac:dyDescent="0.25">
      <c r="A1402">
        <v>2014</v>
      </c>
      <c r="B1402">
        <v>9</v>
      </c>
      <c r="C1402" t="s">
        <v>158</v>
      </c>
      <c r="D1402" t="s">
        <v>272</v>
      </c>
      <c r="E1402">
        <v>210</v>
      </c>
      <c r="F1402" t="s">
        <v>110</v>
      </c>
      <c r="G1402" t="s">
        <v>151</v>
      </c>
      <c r="H1402">
        <v>556</v>
      </c>
      <c r="I1402" t="s">
        <v>143</v>
      </c>
      <c r="J1402" t="s">
        <v>143</v>
      </c>
      <c r="K1402" s="58">
        <v>186</v>
      </c>
      <c r="L1402" s="58">
        <v>141000</v>
      </c>
      <c r="M1402">
        <v>0</v>
      </c>
      <c r="N1402" t="s">
        <v>104</v>
      </c>
    </row>
    <row r="1403" spans="1:14" x14ac:dyDescent="0.25">
      <c r="A1403">
        <v>2014</v>
      </c>
      <c r="B1403">
        <v>9</v>
      </c>
      <c r="C1403" t="s">
        <v>158</v>
      </c>
      <c r="D1403" t="s">
        <v>157</v>
      </c>
      <c r="E1403">
        <v>204</v>
      </c>
      <c r="F1403" t="s">
        <v>105</v>
      </c>
      <c r="G1403" t="s">
        <v>148</v>
      </c>
      <c r="H1403">
        <v>617</v>
      </c>
      <c r="I1403" t="s">
        <v>143</v>
      </c>
      <c r="J1403" t="s">
        <v>143</v>
      </c>
      <c r="K1403" s="58">
        <v>1801</v>
      </c>
      <c r="L1403" s="58">
        <v>1296953</v>
      </c>
      <c r="M1403" s="58">
        <v>228550</v>
      </c>
      <c r="N1403" t="s">
        <v>104</v>
      </c>
    </row>
    <row r="1404" spans="1:14" x14ac:dyDescent="0.25">
      <c r="A1404">
        <v>2014</v>
      </c>
      <c r="B1404">
        <v>9</v>
      </c>
      <c r="C1404" t="s">
        <v>158</v>
      </c>
      <c r="D1404" t="s">
        <v>157</v>
      </c>
      <c r="E1404">
        <v>204</v>
      </c>
      <c r="F1404" t="s">
        <v>105</v>
      </c>
      <c r="G1404" t="s">
        <v>150</v>
      </c>
      <c r="H1404">
        <v>617</v>
      </c>
      <c r="I1404" t="s">
        <v>143</v>
      </c>
      <c r="J1404" t="s">
        <v>143</v>
      </c>
      <c r="K1404">
        <v>50</v>
      </c>
      <c r="L1404" s="58">
        <v>41400</v>
      </c>
      <c r="M1404" s="58">
        <v>28111</v>
      </c>
      <c r="N1404" t="s">
        <v>104</v>
      </c>
    </row>
    <row r="1405" spans="1:14" x14ac:dyDescent="0.25">
      <c r="A1405">
        <v>2014</v>
      </c>
      <c r="B1405">
        <v>9</v>
      </c>
      <c r="C1405" t="s">
        <v>158</v>
      </c>
      <c r="D1405" t="s">
        <v>157</v>
      </c>
      <c r="E1405" s="58">
        <v>204</v>
      </c>
      <c r="F1405" t="s">
        <v>114</v>
      </c>
      <c r="G1405" t="s">
        <v>150</v>
      </c>
      <c r="H1405">
        <v>218</v>
      </c>
      <c r="I1405" t="s">
        <v>143</v>
      </c>
      <c r="J1405" t="s">
        <v>143</v>
      </c>
      <c r="K1405" s="58">
        <v>897</v>
      </c>
      <c r="L1405" s="58">
        <v>351722</v>
      </c>
      <c r="M1405" s="58">
        <v>306610</v>
      </c>
      <c r="N1405" t="s">
        <v>104</v>
      </c>
    </row>
    <row r="1406" spans="1:14" x14ac:dyDescent="0.25">
      <c r="A1406">
        <v>2014</v>
      </c>
      <c r="B1406">
        <v>9</v>
      </c>
      <c r="C1406" t="s">
        <v>158</v>
      </c>
      <c r="D1406" t="s">
        <v>157</v>
      </c>
      <c r="E1406">
        <v>204</v>
      </c>
      <c r="F1406" t="s">
        <v>111</v>
      </c>
      <c r="G1406" t="s">
        <v>150</v>
      </c>
      <c r="H1406">
        <v>619</v>
      </c>
      <c r="I1406" t="s">
        <v>143</v>
      </c>
      <c r="J1406" t="s">
        <v>143</v>
      </c>
      <c r="K1406">
        <v>484</v>
      </c>
      <c r="L1406" s="58">
        <v>340615</v>
      </c>
      <c r="M1406" s="58">
        <v>232889</v>
      </c>
      <c r="N1406" t="s">
        <v>104</v>
      </c>
    </row>
    <row r="1407" spans="1:14" x14ac:dyDescent="0.25">
      <c r="A1407">
        <v>2014</v>
      </c>
      <c r="B1407">
        <v>9</v>
      </c>
      <c r="C1407" t="s">
        <v>158</v>
      </c>
      <c r="D1407" t="s">
        <v>157</v>
      </c>
      <c r="E1407">
        <v>204</v>
      </c>
      <c r="F1407" t="s">
        <v>111</v>
      </c>
      <c r="G1407" t="s">
        <v>150</v>
      </c>
      <c r="H1407">
        <v>620</v>
      </c>
      <c r="I1407" t="s">
        <v>143</v>
      </c>
      <c r="J1407" t="s">
        <v>143</v>
      </c>
      <c r="K1407">
        <v>169</v>
      </c>
      <c r="L1407" s="58">
        <v>114260</v>
      </c>
      <c r="M1407" s="58">
        <v>95854</v>
      </c>
      <c r="N1407" t="s">
        <v>104</v>
      </c>
    </row>
    <row r="1408" spans="1:14" x14ac:dyDescent="0.25">
      <c r="A1408">
        <v>2014</v>
      </c>
      <c r="B1408">
        <v>9</v>
      </c>
      <c r="C1408" t="s">
        <v>158</v>
      </c>
      <c r="D1408" t="s">
        <v>212</v>
      </c>
      <c r="E1408">
        <v>115</v>
      </c>
      <c r="F1408" t="s">
        <v>114</v>
      </c>
      <c r="G1408" t="s">
        <v>151</v>
      </c>
      <c r="H1408">
        <v>218</v>
      </c>
      <c r="I1408" t="s">
        <v>143</v>
      </c>
      <c r="J1408" t="s">
        <v>143</v>
      </c>
      <c r="K1408">
        <v>41</v>
      </c>
      <c r="L1408" s="58">
        <v>27000</v>
      </c>
      <c r="M1408">
        <v>0</v>
      </c>
      <c r="N1408" t="s">
        <v>104</v>
      </c>
    </row>
    <row r="1409" spans="1:14" x14ac:dyDescent="0.25">
      <c r="A1409">
        <v>2014</v>
      </c>
      <c r="B1409">
        <v>9</v>
      </c>
      <c r="C1409" t="s">
        <v>158</v>
      </c>
      <c r="D1409" t="s">
        <v>219</v>
      </c>
      <c r="E1409">
        <v>59</v>
      </c>
      <c r="F1409" t="s">
        <v>114</v>
      </c>
      <c r="G1409" t="s">
        <v>151</v>
      </c>
      <c r="H1409">
        <v>218</v>
      </c>
      <c r="I1409" t="s">
        <v>143</v>
      </c>
      <c r="J1409" t="s">
        <v>143</v>
      </c>
      <c r="K1409">
        <v>846</v>
      </c>
      <c r="L1409" s="58">
        <v>783406</v>
      </c>
      <c r="M1409">
        <v>0</v>
      </c>
      <c r="N1409" t="s">
        <v>104</v>
      </c>
    </row>
    <row r="1410" spans="1:14" x14ac:dyDescent="0.25">
      <c r="A1410">
        <v>2014</v>
      </c>
      <c r="B1410">
        <v>9</v>
      </c>
      <c r="C1410" t="s">
        <v>158</v>
      </c>
      <c r="D1410" t="s">
        <v>219</v>
      </c>
      <c r="E1410">
        <v>59</v>
      </c>
      <c r="F1410" t="s">
        <v>110</v>
      </c>
      <c r="G1410" t="s">
        <v>151</v>
      </c>
      <c r="H1410">
        <v>556</v>
      </c>
      <c r="I1410" t="s">
        <v>143</v>
      </c>
      <c r="J1410" t="s">
        <v>143</v>
      </c>
      <c r="K1410">
        <v>66</v>
      </c>
      <c r="L1410" s="58">
        <v>94000</v>
      </c>
      <c r="M1410" s="58">
        <v>0</v>
      </c>
      <c r="N1410" s="58" t="s">
        <v>104</v>
      </c>
    </row>
    <row r="1411" spans="1:14" x14ac:dyDescent="0.25">
      <c r="A1411">
        <v>2014</v>
      </c>
      <c r="B1411">
        <v>9</v>
      </c>
      <c r="C1411" t="s">
        <v>158</v>
      </c>
      <c r="D1411" t="s">
        <v>144</v>
      </c>
      <c r="E1411">
        <v>373</v>
      </c>
      <c r="F1411" t="s">
        <v>114</v>
      </c>
      <c r="G1411" t="s">
        <v>151</v>
      </c>
      <c r="H1411">
        <v>218</v>
      </c>
      <c r="I1411" t="s">
        <v>143</v>
      </c>
      <c r="J1411" t="s">
        <v>143</v>
      </c>
      <c r="K1411">
        <v>94</v>
      </c>
      <c r="L1411" s="58">
        <v>27000</v>
      </c>
      <c r="M1411" s="58">
        <v>0</v>
      </c>
      <c r="N1411" s="58" t="s">
        <v>104</v>
      </c>
    </row>
    <row r="1412" spans="1:14" x14ac:dyDescent="0.25">
      <c r="A1412">
        <v>2014</v>
      </c>
      <c r="B1412">
        <v>9</v>
      </c>
      <c r="C1412" t="s">
        <v>158</v>
      </c>
      <c r="D1412" t="s">
        <v>144</v>
      </c>
      <c r="E1412">
        <v>373</v>
      </c>
      <c r="F1412" s="58" t="s">
        <v>122</v>
      </c>
      <c r="G1412" s="58" t="s">
        <v>148</v>
      </c>
      <c r="H1412" s="58">
        <v>483</v>
      </c>
      <c r="I1412" t="s">
        <v>143</v>
      </c>
      <c r="J1412" t="s">
        <v>143</v>
      </c>
      <c r="K1412" s="58">
        <v>2518</v>
      </c>
      <c r="L1412" s="58">
        <v>201240</v>
      </c>
      <c r="M1412" s="58">
        <v>7182</v>
      </c>
      <c r="N1412" t="s">
        <v>104</v>
      </c>
    </row>
    <row r="1413" spans="1:14" x14ac:dyDescent="0.25">
      <c r="A1413">
        <v>2014</v>
      </c>
      <c r="B1413">
        <v>9</v>
      </c>
      <c r="C1413" t="s">
        <v>158</v>
      </c>
      <c r="D1413" t="s">
        <v>144</v>
      </c>
      <c r="E1413">
        <v>373</v>
      </c>
      <c r="F1413" s="58" t="s">
        <v>122</v>
      </c>
      <c r="G1413" s="58" t="s">
        <v>145</v>
      </c>
      <c r="H1413" s="58">
        <v>483</v>
      </c>
      <c r="I1413" t="s">
        <v>143</v>
      </c>
      <c r="J1413" t="s">
        <v>143</v>
      </c>
      <c r="K1413">
        <v>468</v>
      </c>
      <c r="L1413" s="58">
        <v>38700</v>
      </c>
      <c r="M1413" s="58">
        <v>0</v>
      </c>
      <c r="N1413" t="s">
        <v>104</v>
      </c>
    </row>
    <row r="1414" spans="1:14" x14ac:dyDescent="0.25">
      <c r="A1414">
        <v>2014</v>
      </c>
      <c r="B1414">
        <v>9</v>
      </c>
      <c r="C1414" t="s">
        <v>158</v>
      </c>
      <c r="D1414" t="s">
        <v>267</v>
      </c>
      <c r="E1414">
        <v>60</v>
      </c>
      <c r="F1414" s="58" t="s">
        <v>114</v>
      </c>
      <c r="G1414" s="58" t="s">
        <v>151</v>
      </c>
      <c r="H1414" s="58">
        <v>218</v>
      </c>
      <c r="I1414" t="s">
        <v>143</v>
      </c>
      <c r="J1414" t="s">
        <v>143</v>
      </c>
      <c r="K1414">
        <v>166</v>
      </c>
      <c r="L1414" s="58">
        <v>135000</v>
      </c>
      <c r="M1414" s="58">
        <v>0</v>
      </c>
      <c r="N1414" s="58" t="s">
        <v>104</v>
      </c>
    </row>
    <row r="1415" spans="1:14" x14ac:dyDescent="0.25">
      <c r="A1415">
        <v>2014</v>
      </c>
      <c r="B1415">
        <v>9</v>
      </c>
      <c r="C1415" t="s">
        <v>158</v>
      </c>
      <c r="D1415" t="s">
        <v>231</v>
      </c>
      <c r="E1415">
        <v>466</v>
      </c>
      <c r="F1415" s="58" t="s">
        <v>110</v>
      </c>
      <c r="G1415" s="58" t="s">
        <v>151</v>
      </c>
      <c r="H1415" s="58">
        <v>556</v>
      </c>
      <c r="I1415" t="s">
        <v>143</v>
      </c>
      <c r="J1415" t="s">
        <v>143</v>
      </c>
      <c r="K1415">
        <v>102</v>
      </c>
      <c r="L1415" s="58">
        <v>47000</v>
      </c>
      <c r="M1415" s="58">
        <v>0</v>
      </c>
      <c r="N1415" s="58" t="s">
        <v>104</v>
      </c>
    </row>
    <row r="1416" spans="1:14" x14ac:dyDescent="0.25">
      <c r="A1416">
        <v>2014</v>
      </c>
      <c r="B1416">
        <v>9</v>
      </c>
      <c r="C1416" t="s">
        <v>158</v>
      </c>
      <c r="D1416" t="s">
        <v>158</v>
      </c>
      <c r="E1416">
        <v>0</v>
      </c>
      <c r="F1416" s="58" t="s">
        <v>114</v>
      </c>
      <c r="G1416" s="58" t="s">
        <v>151</v>
      </c>
      <c r="H1416" s="58">
        <v>218</v>
      </c>
      <c r="I1416" t="s">
        <v>143</v>
      </c>
      <c r="J1416" t="s">
        <v>143</v>
      </c>
      <c r="K1416">
        <v>159</v>
      </c>
      <c r="L1416" s="58">
        <v>162082</v>
      </c>
      <c r="M1416" s="58">
        <v>0</v>
      </c>
      <c r="N1416" t="s">
        <v>104</v>
      </c>
    </row>
    <row r="1417" spans="1:14" x14ac:dyDescent="0.25">
      <c r="A1417">
        <v>2014</v>
      </c>
      <c r="B1417">
        <v>9</v>
      </c>
      <c r="C1417" t="s">
        <v>158</v>
      </c>
      <c r="D1417" t="s">
        <v>158</v>
      </c>
      <c r="E1417">
        <v>0</v>
      </c>
      <c r="F1417" t="s">
        <v>122</v>
      </c>
      <c r="G1417" t="s">
        <v>145</v>
      </c>
      <c r="H1417">
        <v>483</v>
      </c>
      <c r="I1417" t="s">
        <v>143</v>
      </c>
      <c r="J1417" t="s">
        <v>143</v>
      </c>
      <c r="K1417" s="58">
        <v>1564</v>
      </c>
      <c r="L1417" s="58">
        <v>425700</v>
      </c>
      <c r="M1417">
        <v>0</v>
      </c>
      <c r="N1417" t="s">
        <v>104</v>
      </c>
    </row>
    <row r="1418" spans="1:14" x14ac:dyDescent="0.25">
      <c r="A1418">
        <v>2014</v>
      </c>
      <c r="B1418">
        <v>9</v>
      </c>
      <c r="C1418" t="s">
        <v>191</v>
      </c>
      <c r="D1418" t="s">
        <v>147</v>
      </c>
      <c r="E1418" s="58">
        <v>1448</v>
      </c>
      <c r="F1418" t="s">
        <v>105</v>
      </c>
      <c r="G1418" t="s">
        <v>148</v>
      </c>
      <c r="H1418">
        <v>617</v>
      </c>
      <c r="I1418" t="s">
        <v>192</v>
      </c>
      <c r="J1418" t="s">
        <v>143</v>
      </c>
      <c r="K1418" s="58">
        <v>29132</v>
      </c>
      <c r="L1418" s="58">
        <v>4723307</v>
      </c>
      <c r="M1418">
        <v>0</v>
      </c>
      <c r="N1418" t="s">
        <v>104</v>
      </c>
    </row>
    <row r="1419" spans="1:14" x14ac:dyDescent="0.25">
      <c r="A1419">
        <v>2014</v>
      </c>
      <c r="B1419">
        <v>9</v>
      </c>
      <c r="C1419" t="s">
        <v>191</v>
      </c>
      <c r="D1419" t="s">
        <v>147</v>
      </c>
      <c r="E1419" s="58">
        <v>1448</v>
      </c>
      <c r="F1419" t="s">
        <v>105</v>
      </c>
      <c r="G1419" t="s">
        <v>150</v>
      </c>
      <c r="H1419">
        <v>617</v>
      </c>
      <c r="I1419" t="s">
        <v>192</v>
      </c>
      <c r="J1419" t="s">
        <v>143</v>
      </c>
      <c r="K1419">
        <v>662</v>
      </c>
      <c r="L1419" s="58">
        <v>124200</v>
      </c>
      <c r="M1419">
        <v>0</v>
      </c>
      <c r="N1419" t="s">
        <v>104</v>
      </c>
    </row>
    <row r="1420" spans="1:14" x14ac:dyDescent="0.25">
      <c r="A1420">
        <v>2014</v>
      </c>
      <c r="B1420">
        <v>9</v>
      </c>
      <c r="C1420" t="s">
        <v>191</v>
      </c>
      <c r="D1420" t="s">
        <v>313</v>
      </c>
      <c r="E1420">
        <v>93</v>
      </c>
      <c r="F1420" t="s">
        <v>105</v>
      </c>
      <c r="G1420" t="s">
        <v>148</v>
      </c>
      <c r="H1420">
        <v>617</v>
      </c>
      <c r="I1420" t="s">
        <v>192</v>
      </c>
      <c r="J1420" t="s">
        <v>192</v>
      </c>
      <c r="K1420">
        <v>36</v>
      </c>
      <c r="L1420" s="58">
        <v>35600</v>
      </c>
      <c r="M1420">
        <v>0</v>
      </c>
      <c r="N1420" t="s">
        <v>104</v>
      </c>
    </row>
    <row r="1421" spans="1:14" x14ac:dyDescent="0.25">
      <c r="A1421">
        <v>2014</v>
      </c>
      <c r="B1421">
        <v>9</v>
      </c>
      <c r="C1421" t="s">
        <v>191</v>
      </c>
      <c r="D1421" t="s">
        <v>144</v>
      </c>
      <c r="E1421" s="58">
        <v>1533</v>
      </c>
      <c r="F1421" t="s">
        <v>105</v>
      </c>
      <c r="G1421" t="s">
        <v>148</v>
      </c>
      <c r="H1421">
        <v>617</v>
      </c>
      <c r="I1421" t="s">
        <v>192</v>
      </c>
      <c r="J1421" t="s">
        <v>143</v>
      </c>
      <c r="K1421" s="58">
        <v>2857</v>
      </c>
      <c r="L1421" s="58">
        <v>458125</v>
      </c>
      <c r="M1421">
        <v>0</v>
      </c>
      <c r="N1421" t="s">
        <v>104</v>
      </c>
    </row>
    <row r="1422" spans="1:14" x14ac:dyDescent="0.25">
      <c r="A1422">
        <v>2014</v>
      </c>
      <c r="B1422">
        <v>9</v>
      </c>
      <c r="C1422" t="s">
        <v>191</v>
      </c>
      <c r="D1422" t="s">
        <v>233</v>
      </c>
      <c r="E1422">
        <v>224</v>
      </c>
      <c r="F1422" t="s">
        <v>105</v>
      </c>
      <c r="G1422" t="s">
        <v>148</v>
      </c>
      <c r="H1422">
        <v>617</v>
      </c>
      <c r="I1422" t="s">
        <v>192</v>
      </c>
      <c r="J1422" t="s">
        <v>192</v>
      </c>
      <c r="K1422" s="58">
        <v>5608</v>
      </c>
      <c r="L1422" s="58">
        <v>3559920</v>
      </c>
      <c r="M1422">
        <v>0</v>
      </c>
      <c r="N1422" t="s">
        <v>104</v>
      </c>
    </row>
    <row r="1423" spans="1:14" x14ac:dyDescent="0.25">
      <c r="A1423">
        <v>2014</v>
      </c>
      <c r="B1423">
        <v>9</v>
      </c>
      <c r="C1423" t="s">
        <v>191</v>
      </c>
      <c r="D1423" t="s">
        <v>174</v>
      </c>
      <c r="E1423">
        <v>909</v>
      </c>
      <c r="F1423" t="s">
        <v>105</v>
      </c>
      <c r="G1423" t="s">
        <v>148</v>
      </c>
      <c r="H1423">
        <v>617</v>
      </c>
      <c r="I1423" t="s">
        <v>192</v>
      </c>
      <c r="J1423" t="s">
        <v>143</v>
      </c>
      <c r="K1423" s="58">
        <v>9566</v>
      </c>
      <c r="L1423" s="58">
        <v>2186544</v>
      </c>
      <c r="M1423" s="58">
        <v>23292</v>
      </c>
      <c r="N1423" t="s">
        <v>104</v>
      </c>
    </row>
    <row r="1424" spans="1:14" x14ac:dyDescent="0.25">
      <c r="A1424">
        <v>2014</v>
      </c>
      <c r="B1424">
        <v>9</v>
      </c>
      <c r="C1424" t="s">
        <v>191</v>
      </c>
      <c r="D1424" t="s">
        <v>174</v>
      </c>
      <c r="E1424">
        <v>909</v>
      </c>
      <c r="F1424" t="s">
        <v>105</v>
      </c>
      <c r="G1424" t="s">
        <v>150</v>
      </c>
      <c r="H1424">
        <v>617</v>
      </c>
      <c r="I1424" t="s">
        <v>192</v>
      </c>
      <c r="J1424" t="s">
        <v>143</v>
      </c>
      <c r="K1424">
        <v>279</v>
      </c>
      <c r="L1424" s="58">
        <v>82800</v>
      </c>
      <c r="M1424" s="58">
        <v>21935</v>
      </c>
      <c r="N1424" t="s">
        <v>104</v>
      </c>
    </row>
    <row r="1425" spans="1:14" x14ac:dyDescent="0.25">
      <c r="A1425">
        <v>2014</v>
      </c>
      <c r="B1425">
        <v>9</v>
      </c>
      <c r="C1425" t="s">
        <v>191</v>
      </c>
      <c r="D1425" t="s">
        <v>239</v>
      </c>
      <c r="E1425">
        <v>680</v>
      </c>
      <c r="F1425" t="s">
        <v>105</v>
      </c>
      <c r="G1425" t="s">
        <v>148</v>
      </c>
      <c r="H1425">
        <v>617</v>
      </c>
      <c r="I1425" t="s">
        <v>192</v>
      </c>
      <c r="J1425" t="s">
        <v>143</v>
      </c>
      <c r="K1425" s="58">
        <v>9490</v>
      </c>
      <c r="L1425" s="58">
        <v>2775195</v>
      </c>
      <c r="M1425" s="58">
        <v>10353</v>
      </c>
      <c r="N1425" t="s">
        <v>104</v>
      </c>
    </row>
    <row r="1426" spans="1:14" x14ac:dyDescent="0.25">
      <c r="A1426">
        <v>2014</v>
      </c>
      <c r="B1426">
        <v>9</v>
      </c>
      <c r="C1426" t="s">
        <v>191</v>
      </c>
      <c r="D1426" t="s">
        <v>239</v>
      </c>
      <c r="E1426">
        <v>680</v>
      </c>
      <c r="F1426" t="s">
        <v>105</v>
      </c>
      <c r="G1426" t="s">
        <v>150</v>
      </c>
      <c r="H1426">
        <v>617</v>
      </c>
      <c r="I1426" t="s">
        <v>192</v>
      </c>
      <c r="J1426" t="s">
        <v>143</v>
      </c>
      <c r="K1426" s="58">
        <v>2149</v>
      </c>
      <c r="L1426" s="58">
        <v>716480</v>
      </c>
      <c r="M1426" s="58">
        <v>314948</v>
      </c>
      <c r="N1426" t="s">
        <v>104</v>
      </c>
    </row>
    <row r="1427" spans="1:14" x14ac:dyDescent="0.25">
      <c r="A1427">
        <v>2014</v>
      </c>
      <c r="B1427">
        <v>9</v>
      </c>
      <c r="C1427" t="s">
        <v>191</v>
      </c>
      <c r="D1427" t="s">
        <v>177</v>
      </c>
      <c r="E1427">
        <v>867</v>
      </c>
      <c r="F1427" t="s">
        <v>105</v>
      </c>
      <c r="G1427" t="s">
        <v>148</v>
      </c>
      <c r="H1427">
        <v>617</v>
      </c>
      <c r="I1427" t="s">
        <v>192</v>
      </c>
      <c r="J1427" t="s">
        <v>178</v>
      </c>
      <c r="K1427">
        <v>305</v>
      </c>
      <c r="L1427" s="58">
        <v>71470</v>
      </c>
      <c r="M1427">
        <v>0</v>
      </c>
      <c r="N1427" t="s">
        <v>104</v>
      </c>
    </row>
    <row r="1428" spans="1:14" x14ac:dyDescent="0.25">
      <c r="A1428">
        <v>2014</v>
      </c>
      <c r="B1428">
        <v>9</v>
      </c>
      <c r="C1428" t="s">
        <v>191</v>
      </c>
      <c r="D1428" t="s">
        <v>179</v>
      </c>
      <c r="E1428">
        <v>954</v>
      </c>
      <c r="F1428" t="s">
        <v>105</v>
      </c>
      <c r="G1428" t="s">
        <v>148</v>
      </c>
      <c r="H1428">
        <v>617</v>
      </c>
      <c r="I1428" t="s">
        <v>192</v>
      </c>
      <c r="J1428" t="s">
        <v>180</v>
      </c>
      <c r="K1428" s="58">
        <v>9386</v>
      </c>
      <c r="L1428" s="58">
        <v>2080445</v>
      </c>
      <c r="M1428">
        <v>0</v>
      </c>
      <c r="N1428" t="s">
        <v>104</v>
      </c>
    </row>
    <row r="1429" spans="1:14" x14ac:dyDescent="0.25">
      <c r="A1429">
        <v>2014</v>
      </c>
      <c r="B1429">
        <v>9</v>
      </c>
      <c r="C1429" t="s">
        <v>191</v>
      </c>
      <c r="D1429" t="s">
        <v>236</v>
      </c>
      <c r="E1429">
        <v>671</v>
      </c>
      <c r="F1429" t="s">
        <v>105</v>
      </c>
      <c r="G1429" t="s">
        <v>148</v>
      </c>
      <c r="H1429">
        <v>617</v>
      </c>
      <c r="I1429" t="s">
        <v>192</v>
      </c>
      <c r="J1429" t="s">
        <v>180</v>
      </c>
      <c r="K1429">
        <v>474</v>
      </c>
      <c r="L1429" s="58">
        <v>141285</v>
      </c>
      <c r="M1429">
        <v>0</v>
      </c>
      <c r="N1429" t="s">
        <v>104</v>
      </c>
    </row>
    <row r="1430" spans="1:14" x14ac:dyDescent="0.25">
      <c r="A1430">
        <v>2014</v>
      </c>
      <c r="B1430">
        <v>9</v>
      </c>
      <c r="C1430" t="s">
        <v>191</v>
      </c>
      <c r="D1430" t="s">
        <v>247</v>
      </c>
      <c r="E1430">
        <v>956</v>
      </c>
      <c r="F1430" t="s">
        <v>105</v>
      </c>
      <c r="G1430" t="s">
        <v>148</v>
      </c>
      <c r="H1430">
        <v>617</v>
      </c>
      <c r="I1430" t="s">
        <v>192</v>
      </c>
      <c r="J1430" t="s">
        <v>180</v>
      </c>
      <c r="K1430" s="58">
        <v>6174</v>
      </c>
      <c r="L1430" s="58">
        <v>1447635</v>
      </c>
      <c r="M1430">
        <v>0</v>
      </c>
      <c r="N1430" t="s">
        <v>104</v>
      </c>
    </row>
    <row r="1431" spans="1:14" x14ac:dyDescent="0.25">
      <c r="A1431">
        <v>2014</v>
      </c>
      <c r="B1431">
        <v>9</v>
      </c>
      <c r="C1431" t="s">
        <v>191</v>
      </c>
      <c r="D1431" t="s">
        <v>184</v>
      </c>
      <c r="E1431">
        <v>129</v>
      </c>
      <c r="F1431" t="s">
        <v>105</v>
      </c>
      <c r="G1431" t="s">
        <v>148</v>
      </c>
      <c r="H1431">
        <v>617</v>
      </c>
      <c r="I1431" t="s">
        <v>192</v>
      </c>
      <c r="J1431" t="s">
        <v>185</v>
      </c>
      <c r="K1431">
        <v>86</v>
      </c>
      <c r="L1431" s="58">
        <v>70300</v>
      </c>
      <c r="M1431">
        <v>0</v>
      </c>
      <c r="N1431" t="s">
        <v>104</v>
      </c>
    </row>
    <row r="1432" spans="1:14" x14ac:dyDescent="0.25">
      <c r="A1432">
        <v>2014</v>
      </c>
      <c r="B1432">
        <v>9</v>
      </c>
      <c r="C1432" t="s">
        <v>191</v>
      </c>
      <c r="D1432" t="s">
        <v>186</v>
      </c>
      <c r="E1432" s="58">
        <v>1107</v>
      </c>
      <c r="F1432" t="s">
        <v>105</v>
      </c>
      <c r="G1432" t="s">
        <v>148</v>
      </c>
      <c r="H1432">
        <v>617</v>
      </c>
      <c r="I1432" t="s">
        <v>192</v>
      </c>
      <c r="J1432" t="s">
        <v>187</v>
      </c>
      <c r="K1432" s="58">
        <v>4035</v>
      </c>
      <c r="L1432" s="58">
        <v>845395</v>
      </c>
      <c r="M1432">
        <v>0</v>
      </c>
      <c r="N1432" t="s">
        <v>104</v>
      </c>
    </row>
    <row r="1433" spans="1:14" x14ac:dyDescent="0.25">
      <c r="A1433">
        <v>2014</v>
      </c>
      <c r="B1433">
        <v>9</v>
      </c>
      <c r="C1433" t="s">
        <v>191</v>
      </c>
      <c r="D1433" t="s">
        <v>248</v>
      </c>
      <c r="E1433">
        <v>987</v>
      </c>
      <c r="F1433" t="s">
        <v>105</v>
      </c>
      <c r="G1433" t="s">
        <v>148</v>
      </c>
      <c r="H1433">
        <v>617</v>
      </c>
      <c r="I1433" t="s">
        <v>192</v>
      </c>
      <c r="J1433" t="s">
        <v>180</v>
      </c>
      <c r="K1433">
        <v>336</v>
      </c>
      <c r="L1433" s="58">
        <v>70685</v>
      </c>
      <c r="M1433">
        <v>0</v>
      </c>
      <c r="N1433" t="s">
        <v>104</v>
      </c>
    </row>
    <row r="1434" spans="1:14" x14ac:dyDescent="0.25">
      <c r="A1434">
        <v>2014</v>
      </c>
      <c r="B1434">
        <v>9</v>
      </c>
      <c r="C1434" t="s">
        <v>191</v>
      </c>
      <c r="D1434" t="s">
        <v>209</v>
      </c>
      <c r="E1434" s="58">
        <v>1050</v>
      </c>
      <c r="F1434" t="s">
        <v>105</v>
      </c>
      <c r="G1434" t="s">
        <v>148</v>
      </c>
      <c r="H1434">
        <v>617</v>
      </c>
      <c r="I1434" t="s">
        <v>192</v>
      </c>
      <c r="J1434" t="s">
        <v>180</v>
      </c>
      <c r="K1434" s="58">
        <v>8269</v>
      </c>
      <c r="L1434" s="58">
        <v>1792370</v>
      </c>
      <c r="M1434">
        <v>0</v>
      </c>
      <c r="N1434" t="s">
        <v>104</v>
      </c>
    </row>
    <row r="1435" spans="1:14" x14ac:dyDescent="0.25">
      <c r="A1435">
        <v>2014</v>
      </c>
      <c r="B1435">
        <v>9</v>
      </c>
      <c r="C1435" t="s">
        <v>191</v>
      </c>
      <c r="D1435" t="s">
        <v>250</v>
      </c>
      <c r="E1435">
        <v>679</v>
      </c>
      <c r="F1435" t="s">
        <v>105</v>
      </c>
      <c r="G1435" t="s">
        <v>148</v>
      </c>
      <c r="H1435">
        <v>617</v>
      </c>
      <c r="I1435" t="s">
        <v>192</v>
      </c>
      <c r="J1435" t="s">
        <v>180</v>
      </c>
      <c r="K1435" s="58">
        <v>14594</v>
      </c>
      <c r="L1435" s="58">
        <v>3981860</v>
      </c>
      <c r="M1435">
        <v>0</v>
      </c>
      <c r="N1435" t="s">
        <v>104</v>
      </c>
    </row>
    <row r="1436" spans="1:14" x14ac:dyDescent="0.25">
      <c r="A1436">
        <v>2014</v>
      </c>
      <c r="B1436">
        <v>9</v>
      </c>
      <c r="C1436" t="s">
        <v>191</v>
      </c>
      <c r="D1436" t="s">
        <v>194</v>
      </c>
      <c r="E1436">
        <v>861</v>
      </c>
      <c r="F1436" t="s">
        <v>105</v>
      </c>
      <c r="G1436" t="s">
        <v>148</v>
      </c>
      <c r="H1436">
        <v>617</v>
      </c>
      <c r="I1436" t="s">
        <v>192</v>
      </c>
      <c r="J1436" t="s">
        <v>143</v>
      </c>
      <c r="K1436" s="58">
        <v>1464</v>
      </c>
      <c r="L1436" s="58">
        <v>315341</v>
      </c>
      <c r="M1436" s="58">
        <v>3395</v>
      </c>
      <c r="N1436" t="s">
        <v>104</v>
      </c>
    </row>
    <row r="1437" spans="1:14" x14ac:dyDescent="0.25">
      <c r="A1437">
        <v>2014</v>
      </c>
      <c r="B1437">
        <v>9</v>
      </c>
      <c r="C1437" t="s">
        <v>191</v>
      </c>
      <c r="D1437" t="s">
        <v>194</v>
      </c>
      <c r="E1437">
        <v>861</v>
      </c>
      <c r="F1437" t="s">
        <v>105</v>
      </c>
      <c r="G1437" t="s">
        <v>150</v>
      </c>
      <c r="H1437">
        <v>617</v>
      </c>
      <c r="I1437" t="s">
        <v>192</v>
      </c>
      <c r="J1437" t="s">
        <v>143</v>
      </c>
      <c r="K1437">
        <v>142</v>
      </c>
      <c r="L1437" s="58">
        <v>27040</v>
      </c>
      <c r="M1437" s="58">
        <v>11970</v>
      </c>
      <c r="N1437" t="s">
        <v>104</v>
      </c>
    </row>
    <row r="1438" spans="1:14" x14ac:dyDescent="0.25">
      <c r="A1438">
        <v>2014</v>
      </c>
      <c r="B1438">
        <v>9</v>
      </c>
      <c r="C1438" t="s">
        <v>191</v>
      </c>
      <c r="D1438" t="s">
        <v>208</v>
      </c>
      <c r="E1438">
        <v>697</v>
      </c>
      <c r="F1438" t="s">
        <v>105</v>
      </c>
      <c r="G1438" t="s">
        <v>148</v>
      </c>
      <c r="H1438">
        <v>617</v>
      </c>
      <c r="I1438" t="s">
        <v>192</v>
      </c>
      <c r="J1438" t="s">
        <v>180</v>
      </c>
      <c r="K1438" s="58">
        <v>7023</v>
      </c>
      <c r="L1438" s="58">
        <v>1979575</v>
      </c>
      <c r="M1438">
        <v>0</v>
      </c>
      <c r="N1438" t="s">
        <v>104</v>
      </c>
    </row>
    <row r="1439" spans="1:14" x14ac:dyDescent="0.25">
      <c r="A1439">
        <v>2014</v>
      </c>
      <c r="B1439">
        <v>9</v>
      </c>
      <c r="C1439" t="s">
        <v>191</v>
      </c>
      <c r="D1439" t="s">
        <v>252</v>
      </c>
      <c r="E1439">
        <v>689</v>
      </c>
      <c r="F1439" t="s">
        <v>105</v>
      </c>
      <c r="G1439" t="s">
        <v>148</v>
      </c>
      <c r="H1439">
        <v>617</v>
      </c>
      <c r="I1439" t="s">
        <v>192</v>
      </c>
      <c r="J1439" t="s">
        <v>253</v>
      </c>
      <c r="K1439" s="58">
        <v>1314</v>
      </c>
      <c r="L1439" s="58">
        <v>386925</v>
      </c>
      <c r="M1439">
        <v>0</v>
      </c>
      <c r="N1439" t="s">
        <v>104</v>
      </c>
    </row>
    <row r="1440" spans="1:14" x14ac:dyDescent="0.25">
      <c r="A1440">
        <v>2014</v>
      </c>
      <c r="B1440">
        <v>9</v>
      </c>
      <c r="C1440" t="s">
        <v>191</v>
      </c>
      <c r="D1440" t="s">
        <v>246</v>
      </c>
      <c r="E1440">
        <v>605</v>
      </c>
      <c r="F1440" t="s">
        <v>105</v>
      </c>
      <c r="G1440" t="s">
        <v>148</v>
      </c>
      <c r="H1440">
        <v>617</v>
      </c>
      <c r="I1440" t="s">
        <v>192</v>
      </c>
      <c r="J1440" t="s">
        <v>180</v>
      </c>
      <c r="K1440">
        <v>839</v>
      </c>
      <c r="L1440" s="58">
        <v>280640</v>
      </c>
      <c r="M1440">
        <v>0</v>
      </c>
      <c r="N1440" t="s">
        <v>104</v>
      </c>
    </row>
    <row r="1441" spans="1:14" x14ac:dyDescent="0.25">
      <c r="A1441">
        <v>2014</v>
      </c>
      <c r="B1441">
        <v>9</v>
      </c>
      <c r="C1441" t="s">
        <v>191</v>
      </c>
      <c r="D1441" t="s">
        <v>251</v>
      </c>
      <c r="E1441">
        <v>978</v>
      </c>
      <c r="F1441" t="s">
        <v>105</v>
      </c>
      <c r="G1441" t="s">
        <v>148</v>
      </c>
      <c r="H1441">
        <v>617</v>
      </c>
      <c r="I1441" t="s">
        <v>192</v>
      </c>
      <c r="J1441" t="s">
        <v>180</v>
      </c>
      <c r="K1441">
        <v>490</v>
      </c>
      <c r="L1441" s="58">
        <v>105700</v>
      </c>
      <c r="M1441">
        <v>0</v>
      </c>
      <c r="N1441" t="s">
        <v>104</v>
      </c>
    </row>
    <row r="1442" spans="1:14" x14ac:dyDescent="0.25">
      <c r="A1442">
        <v>2014</v>
      </c>
      <c r="B1442">
        <v>9</v>
      </c>
      <c r="C1442" t="s">
        <v>191</v>
      </c>
      <c r="D1442" t="s">
        <v>199</v>
      </c>
      <c r="E1442">
        <v>756</v>
      </c>
      <c r="F1442" t="s">
        <v>105</v>
      </c>
      <c r="G1442" t="s">
        <v>148</v>
      </c>
      <c r="H1442">
        <v>617</v>
      </c>
      <c r="I1442" t="s">
        <v>192</v>
      </c>
      <c r="J1442" t="s">
        <v>143</v>
      </c>
      <c r="K1442">
        <v>186</v>
      </c>
      <c r="L1442" s="58">
        <v>35185</v>
      </c>
      <c r="M1442">
        <v>348</v>
      </c>
      <c r="N1442" t="s">
        <v>104</v>
      </c>
    </row>
    <row r="1443" spans="1:14" x14ac:dyDescent="0.25">
      <c r="A1443">
        <v>2014</v>
      </c>
      <c r="B1443">
        <v>9</v>
      </c>
      <c r="C1443" t="s">
        <v>191</v>
      </c>
      <c r="D1443" t="s">
        <v>240</v>
      </c>
      <c r="E1443">
        <v>127</v>
      </c>
      <c r="F1443" t="s">
        <v>105</v>
      </c>
      <c r="G1443" t="s">
        <v>148</v>
      </c>
      <c r="H1443">
        <v>617</v>
      </c>
      <c r="I1443" t="s">
        <v>192</v>
      </c>
      <c r="J1443" t="s">
        <v>241</v>
      </c>
      <c r="K1443">
        <v>54</v>
      </c>
      <c r="L1443" s="58">
        <v>35000</v>
      </c>
      <c r="M1443" s="58">
        <v>1423</v>
      </c>
      <c r="N1443" t="s">
        <v>104</v>
      </c>
    </row>
    <row r="1444" spans="1:14" x14ac:dyDescent="0.25">
      <c r="A1444">
        <v>2014</v>
      </c>
      <c r="B1444">
        <v>9</v>
      </c>
      <c r="C1444" t="s">
        <v>250</v>
      </c>
      <c r="D1444" t="s">
        <v>184</v>
      </c>
      <c r="E1444">
        <v>550</v>
      </c>
      <c r="F1444" t="s">
        <v>105</v>
      </c>
      <c r="G1444" t="s">
        <v>148</v>
      </c>
      <c r="H1444">
        <v>617</v>
      </c>
      <c r="I1444" t="s">
        <v>180</v>
      </c>
      <c r="J1444" t="s">
        <v>185</v>
      </c>
      <c r="K1444" s="58">
        <v>3334</v>
      </c>
      <c r="L1444" s="58">
        <v>1225205</v>
      </c>
      <c r="M1444">
        <v>0</v>
      </c>
      <c r="N1444" t="s">
        <v>104</v>
      </c>
    </row>
    <row r="1445" spans="1:14" x14ac:dyDescent="0.25">
      <c r="A1445">
        <v>2014</v>
      </c>
      <c r="B1445">
        <v>9</v>
      </c>
      <c r="C1445" t="s">
        <v>250</v>
      </c>
      <c r="D1445" t="s">
        <v>248</v>
      </c>
      <c r="E1445">
        <v>421</v>
      </c>
      <c r="F1445" t="s">
        <v>105</v>
      </c>
      <c r="G1445" t="s">
        <v>148</v>
      </c>
      <c r="H1445">
        <v>617</v>
      </c>
      <c r="I1445" t="s">
        <v>180</v>
      </c>
      <c r="J1445" t="s">
        <v>180</v>
      </c>
      <c r="K1445" s="58">
        <v>2338</v>
      </c>
      <c r="L1445" s="58">
        <v>983335</v>
      </c>
      <c r="M1445">
        <v>0</v>
      </c>
      <c r="N1445" t="s">
        <v>104</v>
      </c>
    </row>
    <row r="1446" spans="1:14" x14ac:dyDescent="0.25">
      <c r="A1446">
        <v>2014</v>
      </c>
      <c r="B1446">
        <v>9</v>
      </c>
      <c r="C1446" t="s">
        <v>250</v>
      </c>
      <c r="D1446" t="s">
        <v>191</v>
      </c>
      <c r="E1446">
        <v>679</v>
      </c>
      <c r="F1446" t="s">
        <v>105</v>
      </c>
      <c r="G1446" t="s">
        <v>148</v>
      </c>
      <c r="H1446">
        <v>617</v>
      </c>
      <c r="I1446" t="s">
        <v>180</v>
      </c>
      <c r="J1446" t="s">
        <v>192</v>
      </c>
      <c r="K1446" s="58">
        <v>12619</v>
      </c>
      <c r="L1446" s="58">
        <v>3769590</v>
      </c>
      <c r="M1446">
        <v>0</v>
      </c>
      <c r="N1446" t="s">
        <v>104</v>
      </c>
    </row>
    <row r="1447" spans="1:14" x14ac:dyDescent="0.25">
      <c r="A1447">
        <v>2014</v>
      </c>
      <c r="B1447">
        <v>9</v>
      </c>
      <c r="C1447" t="s">
        <v>250</v>
      </c>
      <c r="D1447" t="s">
        <v>252</v>
      </c>
      <c r="E1447">
        <v>599</v>
      </c>
      <c r="F1447" t="s">
        <v>105</v>
      </c>
      <c r="G1447" t="s">
        <v>148</v>
      </c>
      <c r="H1447">
        <v>617</v>
      </c>
      <c r="I1447" t="s">
        <v>180</v>
      </c>
      <c r="J1447" t="s">
        <v>253</v>
      </c>
      <c r="K1447">
        <v>681</v>
      </c>
      <c r="L1447" s="58">
        <v>246570</v>
      </c>
      <c r="M1447">
        <v>0</v>
      </c>
      <c r="N1447" t="s">
        <v>104</v>
      </c>
    </row>
    <row r="1448" spans="1:14" x14ac:dyDescent="0.25">
      <c r="A1448">
        <v>2014</v>
      </c>
      <c r="B1448">
        <v>9</v>
      </c>
      <c r="C1448" t="s">
        <v>194</v>
      </c>
      <c r="D1448" t="s">
        <v>147</v>
      </c>
      <c r="E1448">
        <v>592</v>
      </c>
      <c r="F1448" t="s">
        <v>105</v>
      </c>
      <c r="G1448" t="s">
        <v>148</v>
      </c>
      <c r="H1448">
        <v>617</v>
      </c>
      <c r="I1448" t="s">
        <v>143</v>
      </c>
      <c r="J1448" t="s">
        <v>143</v>
      </c>
      <c r="K1448">
        <v>189</v>
      </c>
      <c r="L1448" s="58">
        <v>69985</v>
      </c>
      <c r="M1448">
        <v>50</v>
      </c>
      <c r="N1448" t="s">
        <v>104</v>
      </c>
    </row>
    <row r="1449" spans="1:14" x14ac:dyDescent="0.25">
      <c r="A1449">
        <v>2014</v>
      </c>
      <c r="B1449">
        <v>9</v>
      </c>
      <c r="C1449" t="s">
        <v>194</v>
      </c>
      <c r="D1449" t="s">
        <v>174</v>
      </c>
      <c r="E1449">
        <v>95</v>
      </c>
      <c r="F1449" t="s">
        <v>105</v>
      </c>
      <c r="G1449" t="s">
        <v>148</v>
      </c>
      <c r="H1449">
        <v>617</v>
      </c>
      <c r="I1449" t="s">
        <v>143</v>
      </c>
      <c r="J1449" t="s">
        <v>143</v>
      </c>
      <c r="K1449" s="58">
        <v>1520</v>
      </c>
      <c r="L1449" s="58">
        <v>1335561</v>
      </c>
      <c r="M1449" s="58">
        <v>6041</v>
      </c>
      <c r="N1449" t="s">
        <v>104</v>
      </c>
    </row>
    <row r="1450" spans="1:14" x14ac:dyDescent="0.25">
      <c r="A1450">
        <v>2014</v>
      </c>
      <c r="B1450">
        <v>9</v>
      </c>
      <c r="C1450" t="s">
        <v>194</v>
      </c>
      <c r="D1450" t="s">
        <v>174</v>
      </c>
      <c r="E1450">
        <v>95</v>
      </c>
      <c r="F1450" t="s">
        <v>105</v>
      </c>
      <c r="G1450" t="s">
        <v>150</v>
      </c>
      <c r="H1450">
        <v>617</v>
      </c>
      <c r="I1450" t="s">
        <v>143</v>
      </c>
      <c r="J1450" t="s">
        <v>143</v>
      </c>
      <c r="K1450">
        <v>623</v>
      </c>
      <c r="L1450" s="58">
        <v>689440</v>
      </c>
      <c r="M1450" s="58">
        <v>145964</v>
      </c>
      <c r="N1450" t="s">
        <v>104</v>
      </c>
    </row>
    <row r="1451" spans="1:14" x14ac:dyDescent="0.25">
      <c r="A1451">
        <v>2014</v>
      </c>
      <c r="B1451">
        <v>9</v>
      </c>
      <c r="C1451" t="s">
        <v>194</v>
      </c>
      <c r="D1451" t="s">
        <v>239</v>
      </c>
      <c r="E1451">
        <v>183</v>
      </c>
      <c r="F1451" t="s">
        <v>105</v>
      </c>
      <c r="G1451" t="s">
        <v>148</v>
      </c>
      <c r="H1451">
        <v>617</v>
      </c>
      <c r="I1451" t="s">
        <v>143</v>
      </c>
      <c r="J1451" t="s">
        <v>143</v>
      </c>
      <c r="K1451">
        <v>781</v>
      </c>
      <c r="L1451" s="58">
        <v>598340</v>
      </c>
      <c r="M1451">
        <v>259</v>
      </c>
      <c r="N1451" t="s">
        <v>104</v>
      </c>
    </row>
    <row r="1452" spans="1:14" x14ac:dyDescent="0.25">
      <c r="A1452">
        <v>2014</v>
      </c>
      <c r="B1452">
        <v>9</v>
      </c>
      <c r="C1452" t="s">
        <v>194</v>
      </c>
      <c r="D1452" t="s">
        <v>191</v>
      </c>
      <c r="E1452">
        <v>861</v>
      </c>
      <c r="F1452" t="s">
        <v>105</v>
      </c>
      <c r="G1452" t="s">
        <v>148</v>
      </c>
      <c r="H1452">
        <v>617</v>
      </c>
      <c r="I1452" t="s">
        <v>143</v>
      </c>
      <c r="J1452" t="s">
        <v>192</v>
      </c>
      <c r="K1452" s="58">
        <v>1025</v>
      </c>
      <c r="L1452" s="58">
        <v>283055</v>
      </c>
      <c r="M1452">
        <v>0</v>
      </c>
      <c r="N1452" t="s">
        <v>104</v>
      </c>
    </row>
    <row r="1453" spans="1:14" x14ac:dyDescent="0.25">
      <c r="A1453">
        <v>2014</v>
      </c>
      <c r="B1453">
        <v>9</v>
      </c>
      <c r="C1453" t="s">
        <v>194</v>
      </c>
      <c r="D1453" t="s">
        <v>191</v>
      </c>
      <c r="E1453">
        <v>861</v>
      </c>
      <c r="F1453" t="s">
        <v>105</v>
      </c>
      <c r="G1453" t="s">
        <v>150</v>
      </c>
      <c r="H1453">
        <v>617</v>
      </c>
      <c r="I1453" t="s">
        <v>143</v>
      </c>
      <c r="J1453" t="s">
        <v>192</v>
      </c>
      <c r="K1453">
        <v>132</v>
      </c>
      <c r="L1453" s="58">
        <v>41400</v>
      </c>
      <c r="M1453">
        <v>0</v>
      </c>
      <c r="N1453" t="s">
        <v>104</v>
      </c>
    </row>
    <row r="1454" spans="1:14" x14ac:dyDescent="0.25">
      <c r="A1454">
        <v>2014</v>
      </c>
      <c r="B1454">
        <v>9</v>
      </c>
      <c r="C1454" t="s">
        <v>194</v>
      </c>
      <c r="D1454" t="s">
        <v>214</v>
      </c>
      <c r="E1454">
        <v>231</v>
      </c>
      <c r="F1454" t="s">
        <v>105</v>
      </c>
      <c r="G1454" t="s">
        <v>150</v>
      </c>
      <c r="H1454">
        <v>617</v>
      </c>
      <c r="I1454" t="s">
        <v>143</v>
      </c>
      <c r="J1454" t="s">
        <v>143</v>
      </c>
      <c r="K1454">
        <v>53</v>
      </c>
      <c r="L1454" s="58">
        <v>41400</v>
      </c>
      <c r="M1454">
        <v>0</v>
      </c>
      <c r="N1454" t="s">
        <v>104</v>
      </c>
    </row>
    <row r="1455" spans="1:14" x14ac:dyDescent="0.25">
      <c r="A1455">
        <v>2014</v>
      </c>
      <c r="B1455">
        <v>9</v>
      </c>
      <c r="C1455" t="s">
        <v>208</v>
      </c>
      <c r="D1455" t="s">
        <v>191</v>
      </c>
      <c r="E1455">
        <v>697</v>
      </c>
      <c r="F1455" t="s">
        <v>105</v>
      </c>
      <c r="G1455" t="s">
        <v>148</v>
      </c>
      <c r="H1455">
        <v>617</v>
      </c>
      <c r="I1455" t="s">
        <v>180</v>
      </c>
      <c r="J1455" t="s">
        <v>192</v>
      </c>
      <c r="K1455" s="58">
        <v>6647</v>
      </c>
      <c r="L1455" s="58">
        <v>1979175</v>
      </c>
      <c r="M1455">
        <v>0</v>
      </c>
      <c r="N1455" t="s">
        <v>104</v>
      </c>
    </row>
    <row r="1456" spans="1:14" x14ac:dyDescent="0.25">
      <c r="A1456">
        <v>2014</v>
      </c>
      <c r="B1456">
        <v>9</v>
      </c>
      <c r="C1456" t="s">
        <v>252</v>
      </c>
      <c r="D1456" t="s">
        <v>179</v>
      </c>
      <c r="E1456">
        <v>590</v>
      </c>
      <c r="F1456" t="s">
        <v>105</v>
      </c>
      <c r="G1456" t="s">
        <v>148</v>
      </c>
      <c r="H1456">
        <v>617</v>
      </c>
      <c r="I1456" t="s">
        <v>253</v>
      </c>
      <c r="J1456" t="s">
        <v>180</v>
      </c>
      <c r="K1456">
        <v>217</v>
      </c>
      <c r="L1456" s="58">
        <v>70300</v>
      </c>
      <c r="M1456">
        <v>0</v>
      </c>
      <c r="N1456" t="s">
        <v>104</v>
      </c>
    </row>
    <row r="1457" spans="1:14" x14ac:dyDescent="0.25">
      <c r="A1457">
        <v>2014</v>
      </c>
      <c r="B1457">
        <v>9</v>
      </c>
      <c r="C1457" t="s">
        <v>252</v>
      </c>
      <c r="D1457" t="s">
        <v>209</v>
      </c>
      <c r="E1457">
        <v>626</v>
      </c>
      <c r="F1457" t="s">
        <v>105</v>
      </c>
      <c r="G1457" t="s">
        <v>148</v>
      </c>
      <c r="H1457">
        <v>617</v>
      </c>
      <c r="I1457" t="s">
        <v>253</v>
      </c>
      <c r="J1457" t="s">
        <v>180</v>
      </c>
      <c r="K1457">
        <v>566</v>
      </c>
      <c r="L1457" s="58">
        <v>178370</v>
      </c>
      <c r="M1457">
        <v>0</v>
      </c>
      <c r="N1457" t="s">
        <v>104</v>
      </c>
    </row>
    <row r="1458" spans="1:14" x14ac:dyDescent="0.25">
      <c r="A1458">
        <v>2014</v>
      </c>
      <c r="B1458">
        <v>9</v>
      </c>
      <c r="C1458" t="s">
        <v>252</v>
      </c>
      <c r="D1458" t="s">
        <v>191</v>
      </c>
      <c r="E1458">
        <v>689</v>
      </c>
      <c r="F1458" t="s">
        <v>105</v>
      </c>
      <c r="G1458" t="s">
        <v>148</v>
      </c>
      <c r="H1458">
        <v>617</v>
      </c>
      <c r="I1458" t="s">
        <v>253</v>
      </c>
      <c r="J1458" t="s">
        <v>192</v>
      </c>
      <c r="K1458" s="58">
        <v>1386</v>
      </c>
      <c r="L1458" s="58">
        <v>386925</v>
      </c>
      <c r="M1458">
        <v>0</v>
      </c>
      <c r="N1458" t="s">
        <v>104</v>
      </c>
    </row>
    <row r="1459" spans="1:14" x14ac:dyDescent="0.25">
      <c r="A1459">
        <v>2014</v>
      </c>
      <c r="B1459">
        <v>9</v>
      </c>
      <c r="C1459" t="s">
        <v>252</v>
      </c>
      <c r="D1459" t="s">
        <v>250</v>
      </c>
      <c r="E1459">
        <v>599</v>
      </c>
      <c r="F1459" t="s">
        <v>105</v>
      </c>
      <c r="G1459" t="s">
        <v>148</v>
      </c>
      <c r="H1459">
        <v>617</v>
      </c>
      <c r="I1459" t="s">
        <v>253</v>
      </c>
      <c r="J1459" t="s">
        <v>180</v>
      </c>
      <c r="K1459" s="58">
        <v>1409</v>
      </c>
      <c r="L1459" s="58">
        <v>421440</v>
      </c>
      <c r="M1459">
        <v>0</v>
      </c>
      <c r="N1459" t="s">
        <v>104</v>
      </c>
    </row>
    <row r="1460" spans="1:14" x14ac:dyDescent="0.25">
      <c r="A1460">
        <v>2014</v>
      </c>
      <c r="B1460">
        <v>9</v>
      </c>
      <c r="C1460" t="s">
        <v>243</v>
      </c>
      <c r="D1460" t="s">
        <v>154</v>
      </c>
      <c r="E1460">
        <v>165</v>
      </c>
      <c r="F1460" t="s">
        <v>111</v>
      </c>
      <c r="G1460" t="s">
        <v>151</v>
      </c>
      <c r="H1460">
        <v>620</v>
      </c>
      <c r="J1460" t="s">
        <v>155</v>
      </c>
      <c r="K1460">
        <v>86</v>
      </c>
      <c r="L1460" s="58">
        <v>57130</v>
      </c>
      <c r="M1460">
        <v>0</v>
      </c>
      <c r="N1460" t="s">
        <v>104</v>
      </c>
    </row>
    <row r="1461" spans="1:14" x14ac:dyDescent="0.25">
      <c r="A1461">
        <v>2014</v>
      </c>
      <c r="B1461">
        <v>9</v>
      </c>
      <c r="C1461" t="s">
        <v>246</v>
      </c>
      <c r="D1461" t="s">
        <v>191</v>
      </c>
      <c r="E1461">
        <v>605</v>
      </c>
      <c r="F1461" t="s">
        <v>105</v>
      </c>
      <c r="G1461" t="s">
        <v>148</v>
      </c>
      <c r="H1461">
        <v>617</v>
      </c>
      <c r="I1461" t="s">
        <v>180</v>
      </c>
      <c r="J1461" t="s">
        <v>192</v>
      </c>
      <c r="K1461">
        <v>870</v>
      </c>
      <c r="L1461" s="58">
        <v>280640</v>
      </c>
      <c r="M1461">
        <v>0</v>
      </c>
      <c r="N1461" t="s">
        <v>104</v>
      </c>
    </row>
    <row r="1462" spans="1:14" x14ac:dyDescent="0.25">
      <c r="A1462">
        <v>2014</v>
      </c>
      <c r="B1462">
        <v>9</v>
      </c>
      <c r="C1462" t="s">
        <v>251</v>
      </c>
      <c r="D1462" t="s">
        <v>184</v>
      </c>
      <c r="E1462">
        <v>859</v>
      </c>
      <c r="F1462" t="s">
        <v>105</v>
      </c>
      <c r="G1462" t="s">
        <v>148</v>
      </c>
      <c r="H1462">
        <v>617</v>
      </c>
      <c r="I1462" t="s">
        <v>180</v>
      </c>
      <c r="J1462" t="s">
        <v>185</v>
      </c>
      <c r="K1462">
        <v>399</v>
      </c>
      <c r="L1462" s="58">
        <v>105800</v>
      </c>
      <c r="M1462">
        <v>0</v>
      </c>
      <c r="N1462" t="s">
        <v>104</v>
      </c>
    </row>
    <row r="1463" spans="1:14" x14ac:dyDescent="0.25">
      <c r="A1463">
        <v>2014</v>
      </c>
      <c r="B1463">
        <v>9</v>
      </c>
      <c r="C1463" t="s">
        <v>251</v>
      </c>
      <c r="D1463" t="s">
        <v>191</v>
      </c>
      <c r="E1463">
        <v>978</v>
      </c>
      <c r="F1463" t="s">
        <v>105</v>
      </c>
      <c r="G1463" t="s">
        <v>148</v>
      </c>
      <c r="H1463">
        <v>617</v>
      </c>
      <c r="I1463" t="s">
        <v>180</v>
      </c>
      <c r="J1463" t="s">
        <v>192</v>
      </c>
      <c r="K1463">
        <v>303</v>
      </c>
      <c r="L1463" s="58">
        <v>70300</v>
      </c>
      <c r="M1463">
        <v>0</v>
      </c>
      <c r="N1463" t="s">
        <v>104</v>
      </c>
    </row>
    <row r="1464" spans="1:14" x14ac:dyDescent="0.25">
      <c r="A1464">
        <v>2014</v>
      </c>
      <c r="B1464">
        <v>9</v>
      </c>
      <c r="C1464" t="s">
        <v>324</v>
      </c>
      <c r="D1464" t="s">
        <v>147</v>
      </c>
      <c r="E1464">
        <v>765</v>
      </c>
      <c r="F1464" t="s">
        <v>110</v>
      </c>
      <c r="G1464" t="s">
        <v>151</v>
      </c>
      <c r="H1464">
        <v>556</v>
      </c>
      <c r="I1464" t="s">
        <v>143</v>
      </c>
      <c r="J1464" t="s">
        <v>143</v>
      </c>
      <c r="K1464">
        <v>138</v>
      </c>
      <c r="L1464" s="58">
        <v>47000</v>
      </c>
      <c r="M1464">
        <v>0</v>
      </c>
      <c r="N1464" t="s">
        <v>104</v>
      </c>
    </row>
    <row r="1465" spans="1:14" x14ac:dyDescent="0.25">
      <c r="A1465">
        <v>2014</v>
      </c>
      <c r="B1465">
        <v>9</v>
      </c>
      <c r="C1465" t="s">
        <v>223</v>
      </c>
      <c r="D1465" t="s">
        <v>169</v>
      </c>
      <c r="E1465">
        <v>193</v>
      </c>
      <c r="F1465" t="s">
        <v>114</v>
      </c>
      <c r="G1465" t="s">
        <v>170</v>
      </c>
      <c r="H1465">
        <v>218</v>
      </c>
      <c r="I1465" t="s">
        <v>143</v>
      </c>
      <c r="J1465" t="s">
        <v>143</v>
      </c>
      <c r="K1465">
        <v>114</v>
      </c>
      <c r="L1465" s="58">
        <v>54000</v>
      </c>
      <c r="M1465">
        <v>0</v>
      </c>
      <c r="N1465" t="s">
        <v>104</v>
      </c>
    </row>
    <row r="1466" spans="1:14" x14ac:dyDescent="0.25">
      <c r="A1466">
        <v>2014</v>
      </c>
      <c r="B1466">
        <v>9</v>
      </c>
      <c r="C1466" t="s">
        <v>224</v>
      </c>
      <c r="D1466" t="s">
        <v>160</v>
      </c>
      <c r="E1466" s="58">
        <v>1203</v>
      </c>
      <c r="F1466" t="s">
        <v>110</v>
      </c>
      <c r="G1466" t="s">
        <v>170</v>
      </c>
      <c r="H1466">
        <v>556</v>
      </c>
      <c r="I1466" t="s">
        <v>143</v>
      </c>
      <c r="J1466" t="s">
        <v>143</v>
      </c>
      <c r="K1466">
        <v>216</v>
      </c>
      <c r="L1466" s="58">
        <v>47000</v>
      </c>
      <c r="M1466">
        <v>0</v>
      </c>
      <c r="N1466" t="s">
        <v>104</v>
      </c>
    </row>
    <row r="1467" spans="1:14" x14ac:dyDescent="0.25">
      <c r="A1467">
        <v>2014</v>
      </c>
      <c r="B1467">
        <v>9</v>
      </c>
      <c r="C1467" t="s">
        <v>224</v>
      </c>
      <c r="D1467" t="s">
        <v>169</v>
      </c>
      <c r="E1467" s="58">
        <v>1462</v>
      </c>
      <c r="F1467" t="s">
        <v>110</v>
      </c>
      <c r="G1467" t="s">
        <v>170</v>
      </c>
      <c r="H1467">
        <v>556</v>
      </c>
      <c r="I1467" t="s">
        <v>143</v>
      </c>
      <c r="J1467" t="s">
        <v>143</v>
      </c>
      <c r="K1467">
        <v>264</v>
      </c>
      <c r="L1467" s="58">
        <v>47000</v>
      </c>
      <c r="M1467">
        <v>0</v>
      </c>
      <c r="N1467" t="s">
        <v>104</v>
      </c>
    </row>
    <row r="1468" spans="1:14" x14ac:dyDescent="0.25">
      <c r="A1468">
        <v>2014</v>
      </c>
      <c r="B1468">
        <v>9</v>
      </c>
      <c r="C1468" t="s">
        <v>225</v>
      </c>
      <c r="D1468" t="s">
        <v>223</v>
      </c>
      <c r="E1468">
        <v>125</v>
      </c>
      <c r="F1468" t="s">
        <v>114</v>
      </c>
      <c r="G1468" t="s">
        <v>170</v>
      </c>
      <c r="H1468">
        <v>218</v>
      </c>
      <c r="I1468" t="s">
        <v>143</v>
      </c>
      <c r="J1468" t="s">
        <v>143</v>
      </c>
      <c r="K1468">
        <v>175</v>
      </c>
      <c r="L1468" s="58">
        <v>54000</v>
      </c>
      <c r="M1468">
        <v>0</v>
      </c>
      <c r="N1468" t="s">
        <v>104</v>
      </c>
    </row>
    <row r="1469" spans="1:14" x14ac:dyDescent="0.25">
      <c r="A1469">
        <v>2014</v>
      </c>
      <c r="B1469">
        <v>9</v>
      </c>
      <c r="C1469" t="s">
        <v>226</v>
      </c>
      <c r="D1469" t="s">
        <v>245</v>
      </c>
      <c r="E1469">
        <v>235</v>
      </c>
      <c r="F1469" t="s">
        <v>110</v>
      </c>
      <c r="G1469" t="s">
        <v>170</v>
      </c>
      <c r="H1469">
        <v>556</v>
      </c>
      <c r="I1469" t="s">
        <v>143</v>
      </c>
      <c r="J1469" t="s">
        <v>143</v>
      </c>
      <c r="K1469">
        <v>60</v>
      </c>
      <c r="L1469" s="58">
        <v>47000</v>
      </c>
      <c r="M1469">
        <v>0</v>
      </c>
      <c r="N1469" t="s">
        <v>104</v>
      </c>
    </row>
    <row r="1470" spans="1:14" x14ac:dyDescent="0.25">
      <c r="A1470">
        <v>2014</v>
      </c>
      <c r="B1470">
        <v>9</v>
      </c>
      <c r="C1470" t="s">
        <v>195</v>
      </c>
      <c r="D1470" t="s">
        <v>160</v>
      </c>
      <c r="E1470">
        <v>137</v>
      </c>
      <c r="F1470" t="s">
        <v>114</v>
      </c>
      <c r="G1470" t="s">
        <v>150</v>
      </c>
      <c r="H1470">
        <v>218</v>
      </c>
      <c r="I1470" t="s">
        <v>143</v>
      </c>
      <c r="J1470" t="s">
        <v>143</v>
      </c>
      <c r="K1470">
        <v>45</v>
      </c>
      <c r="L1470" s="58">
        <v>27000</v>
      </c>
      <c r="M1470" s="58">
        <v>1292</v>
      </c>
      <c r="N1470" t="s">
        <v>104</v>
      </c>
    </row>
    <row r="1471" spans="1:14" x14ac:dyDescent="0.25">
      <c r="A1471">
        <v>2014</v>
      </c>
      <c r="B1471">
        <v>9</v>
      </c>
      <c r="C1471" t="s">
        <v>195</v>
      </c>
      <c r="D1471" t="s">
        <v>147</v>
      </c>
      <c r="E1471">
        <v>388</v>
      </c>
      <c r="F1471" t="s">
        <v>114</v>
      </c>
      <c r="G1471" t="s">
        <v>150</v>
      </c>
      <c r="H1471">
        <v>218</v>
      </c>
      <c r="I1471" t="s">
        <v>143</v>
      </c>
      <c r="J1471" t="s">
        <v>143</v>
      </c>
      <c r="K1471">
        <v>659</v>
      </c>
      <c r="L1471" s="58">
        <v>162000</v>
      </c>
      <c r="M1471">
        <v>0</v>
      </c>
      <c r="N1471" t="s">
        <v>104</v>
      </c>
    </row>
    <row r="1472" spans="1:14" x14ac:dyDescent="0.25">
      <c r="A1472">
        <v>2014</v>
      </c>
      <c r="B1472">
        <v>9</v>
      </c>
      <c r="C1472" t="s">
        <v>195</v>
      </c>
      <c r="D1472" t="s">
        <v>147</v>
      </c>
      <c r="E1472">
        <v>388</v>
      </c>
      <c r="F1472" t="s">
        <v>122</v>
      </c>
      <c r="G1472" t="s">
        <v>145</v>
      </c>
      <c r="H1472">
        <v>483</v>
      </c>
      <c r="I1472" t="s">
        <v>143</v>
      </c>
      <c r="J1472" t="s">
        <v>143</v>
      </c>
      <c r="K1472">
        <v>204</v>
      </c>
      <c r="L1472" s="58">
        <v>15480</v>
      </c>
      <c r="M1472">
        <v>0</v>
      </c>
      <c r="N1472" t="s">
        <v>104</v>
      </c>
    </row>
    <row r="1473" spans="1:14" x14ac:dyDescent="0.25">
      <c r="A1473">
        <v>2014</v>
      </c>
      <c r="B1473">
        <v>9</v>
      </c>
      <c r="C1473" t="s">
        <v>195</v>
      </c>
      <c r="D1473" t="s">
        <v>161</v>
      </c>
      <c r="E1473">
        <v>67</v>
      </c>
      <c r="F1473" t="s">
        <v>114</v>
      </c>
      <c r="G1473" t="s">
        <v>150</v>
      </c>
      <c r="H1473">
        <v>218</v>
      </c>
      <c r="I1473" t="s">
        <v>143</v>
      </c>
      <c r="J1473" t="s">
        <v>143</v>
      </c>
      <c r="K1473">
        <v>34</v>
      </c>
      <c r="L1473" s="58">
        <v>27000</v>
      </c>
      <c r="M1473" s="58">
        <v>6502</v>
      </c>
      <c r="N1473" t="s">
        <v>104</v>
      </c>
    </row>
    <row r="1474" spans="1:14" x14ac:dyDescent="0.25">
      <c r="A1474">
        <v>2014</v>
      </c>
      <c r="B1474">
        <v>9</v>
      </c>
      <c r="C1474" t="s">
        <v>195</v>
      </c>
      <c r="D1474" t="s">
        <v>163</v>
      </c>
      <c r="E1474">
        <v>199</v>
      </c>
      <c r="F1474" t="s">
        <v>114</v>
      </c>
      <c r="G1474" t="s">
        <v>150</v>
      </c>
      <c r="H1474">
        <v>218</v>
      </c>
      <c r="I1474" t="s">
        <v>143</v>
      </c>
      <c r="J1474" t="s">
        <v>143</v>
      </c>
      <c r="K1474">
        <v>125</v>
      </c>
      <c r="L1474" s="58">
        <v>54000</v>
      </c>
      <c r="M1474" s="58">
        <v>6399</v>
      </c>
      <c r="N1474" t="s">
        <v>104</v>
      </c>
    </row>
    <row r="1475" spans="1:14" x14ac:dyDescent="0.25">
      <c r="A1475">
        <v>2014</v>
      </c>
      <c r="B1475">
        <v>9</v>
      </c>
      <c r="C1475" t="s">
        <v>196</v>
      </c>
      <c r="D1475" t="s">
        <v>147</v>
      </c>
      <c r="E1475">
        <v>393</v>
      </c>
      <c r="F1475" t="s">
        <v>114</v>
      </c>
      <c r="G1475" t="s">
        <v>150</v>
      </c>
      <c r="H1475">
        <v>218</v>
      </c>
      <c r="I1475" t="s">
        <v>143</v>
      </c>
      <c r="J1475" t="s">
        <v>143</v>
      </c>
      <c r="K1475">
        <v>109</v>
      </c>
      <c r="L1475" s="58">
        <v>27000</v>
      </c>
      <c r="M1475">
        <v>0</v>
      </c>
      <c r="N1475" t="s">
        <v>104</v>
      </c>
    </row>
    <row r="1476" spans="1:14" x14ac:dyDescent="0.25">
      <c r="A1476">
        <v>2014</v>
      </c>
      <c r="B1476">
        <v>9</v>
      </c>
      <c r="C1476" t="s">
        <v>196</v>
      </c>
      <c r="D1476" t="s">
        <v>147</v>
      </c>
      <c r="E1476">
        <v>393</v>
      </c>
      <c r="F1476" t="s">
        <v>114</v>
      </c>
      <c r="G1476" t="s">
        <v>150</v>
      </c>
      <c r="H1476">
        <v>640</v>
      </c>
      <c r="I1476" t="s">
        <v>143</v>
      </c>
      <c r="J1476" t="s">
        <v>143</v>
      </c>
      <c r="K1476">
        <v>328</v>
      </c>
      <c r="L1476" s="58">
        <v>170975</v>
      </c>
      <c r="M1476">
        <v>0</v>
      </c>
      <c r="N1476" t="s">
        <v>104</v>
      </c>
    </row>
    <row r="1477" spans="1:14" x14ac:dyDescent="0.25">
      <c r="A1477">
        <v>2014</v>
      </c>
      <c r="B1477">
        <v>9</v>
      </c>
      <c r="C1477" t="s">
        <v>196</v>
      </c>
      <c r="D1477" t="s">
        <v>147</v>
      </c>
      <c r="E1477">
        <v>393</v>
      </c>
      <c r="F1477" t="s">
        <v>122</v>
      </c>
      <c r="G1477" t="s">
        <v>148</v>
      </c>
      <c r="H1477">
        <v>483</v>
      </c>
      <c r="I1477" t="s">
        <v>143</v>
      </c>
      <c r="J1477" t="s">
        <v>143</v>
      </c>
      <c r="K1477" s="58">
        <v>2742</v>
      </c>
      <c r="L1477" s="58">
        <v>216720</v>
      </c>
      <c r="M1477">
        <v>422</v>
      </c>
      <c r="N1477" t="s">
        <v>104</v>
      </c>
    </row>
    <row r="1478" spans="1:14" x14ac:dyDescent="0.25">
      <c r="A1478">
        <v>2014</v>
      </c>
      <c r="B1478">
        <v>9</v>
      </c>
      <c r="C1478" t="s">
        <v>196</v>
      </c>
      <c r="D1478" t="s">
        <v>147</v>
      </c>
      <c r="E1478">
        <v>393</v>
      </c>
      <c r="F1478" t="s">
        <v>111</v>
      </c>
      <c r="G1478" t="s">
        <v>150</v>
      </c>
      <c r="H1478">
        <v>619</v>
      </c>
      <c r="I1478" t="s">
        <v>143</v>
      </c>
      <c r="J1478" t="s">
        <v>143</v>
      </c>
      <c r="K1478">
        <v>257</v>
      </c>
      <c r="L1478" s="58">
        <v>123860</v>
      </c>
      <c r="M1478">
        <v>270</v>
      </c>
      <c r="N1478" t="s">
        <v>104</v>
      </c>
    </row>
    <row r="1479" spans="1:14" x14ac:dyDescent="0.25">
      <c r="A1479">
        <v>2014</v>
      </c>
      <c r="B1479">
        <v>9</v>
      </c>
      <c r="C1479" t="s">
        <v>196</v>
      </c>
      <c r="D1479" t="s">
        <v>147</v>
      </c>
      <c r="E1479">
        <v>393</v>
      </c>
      <c r="F1479" t="s">
        <v>111</v>
      </c>
      <c r="G1479" t="s">
        <v>150</v>
      </c>
      <c r="H1479">
        <v>620</v>
      </c>
      <c r="I1479" t="s">
        <v>143</v>
      </c>
      <c r="J1479" t="s">
        <v>143</v>
      </c>
      <c r="K1479">
        <v>187</v>
      </c>
      <c r="L1479" s="58">
        <v>85695</v>
      </c>
      <c r="M1479" s="58">
        <v>2385</v>
      </c>
      <c r="N1479" t="s">
        <v>104</v>
      </c>
    </row>
    <row r="1480" spans="1:14" x14ac:dyDescent="0.25">
      <c r="A1480">
        <v>2014</v>
      </c>
      <c r="B1480">
        <v>9</v>
      </c>
      <c r="C1480" t="s">
        <v>196</v>
      </c>
      <c r="D1480" t="s">
        <v>176</v>
      </c>
      <c r="E1480">
        <v>149</v>
      </c>
      <c r="F1480" t="s">
        <v>111</v>
      </c>
      <c r="G1480" t="s">
        <v>150</v>
      </c>
      <c r="H1480">
        <v>620</v>
      </c>
      <c r="I1480" t="s">
        <v>143</v>
      </c>
      <c r="J1480" t="s">
        <v>143</v>
      </c>
      <c r="K1480">
        <v>71</v>
      </c>
      <c r="L1480" s="58">
        <v>57130</v>
      </c>
      <c r="M1480" s="58">
        <v>16045</v>
      </c>
      <c r="N1480" t="s">
        <v>104</v>
      </c>
    </row>
    <row r="1481" spans="1:14" x14ac:dyDescent="0.25">
      <c r="A1481">
        <v>2014</v>
      </c>
      <c r="B1481">
        <v>9</v>
      </c>
      <c r="C1481" t="s">
        <v>196</v>
      </c>
      <c r="D1481" t="s">
        <v>182</v>
      </c>
      <c r="E1481">
        <v>147</v>
      </c>
      <c r="F1481" t="s">
        <v>114</v>
      </c>
      <c r="G1481" t="s">
        <v>150</v>
      </c>
      <c r="H1481">
        <v>640</v>
      </c>
      <c r="I1481" t="s">
        <v>143</v>
      </c>
      <c r="J1481" t="s">
        <v>143</v>
      </c>
      <c r="K1481">
        <v>31</v>
      </c>
      <c r="L1481" s="58">
        <v>34195</v>
      </c>
      <c r="M1481" s="58">
        <v>6473</v>
      </c>
      <c r="N1481" t="s">
        <v>104</v>
      </c>
    </row>
    <row r="1482" spans="1:14" x14ac:dyDescent="0.25">
      <c r="A1482">
        <v>2014</v>
      </c>
      <c r="B1482">
        <v>9</v>
      </c>
      <c r="C1482" t="s">
        <v>235</v>
      </c>
      <c r="D1482" t="s">
        <v>169</v>
      </c>
      <c r="E1482">
        <v>350</v>
      </c>
      <c r="F1482" t="s">
        <v>114</v>
      </c>
      <c r="G1482" t="s">
        <v>170</v>
      </c>
      <c r="H1482">
        <v>218</v>
      </c>
      <c r="I1482" t="s">
        <v>143</v>
      </c>
      <c r="J1482" t="s">
        <v>143</v>
      </c>
      <c r="K1482">
        <v>115</v>
      </c>
      <c r="L1482" s="58">
        <v>27000</v>
      </c>
      <c r="M1482">
        <v>0</v>
      </c>
      <c r="N1482" t="s">
        <v>104</v>
      </c>
    </row>
    <row r="1483" spans="1:14" x14ac:dyDescent="0.25">
      <c r="A1483">
        <v>2014</v>
      </c>
      <c r="B1483">
        <v>9</v>
      </c>
      <c r="C1483" t="s">
        <v>235</v>
      </c>
      <c r="D1483" t="s">
        <v>169</v>
      </c>
      <c r="E1483">
        <v>350</v>
      </c>
      <c r="F1483" t="s">
        <v>110</v>
      </c>
      <c r="G1483" t="s">
        <v>170</v>
      </c>
      <c r="H1483">
        <v>556</v>
      </c>
      <c r="I1483" t="s">
        <v>143</v>
      </c>
      <c r="J1483" t="s">
        <v>143</v>
      </c>
      <c r="K1483">
        <v>78</v>
      </c>
      <c r="L1483" s="58">
        <v>47000</v>
      </c>
      <c r="M1483">
        <v>0</v>
      </c>
      <c r="N1483" t="s">
        <v>104</v>
      </c>
    </row>
    <row r="1484" spans="1:14" x14ac:dyDescent="0.25">
      <c r="A1484">
        <v>2014</v>
      </c>
      <c r="B1484">
        <v>9</v>
      </c>
      <c r="C1484" t="s">
        <v>197</v>
      </c>
      <c r="D1484" t="s">
        <v>147</v>
      </c>
      <c r="E1484">
        <v>126</v>
      </c>
      <c r="F1484" t="s">
        <v>122</v>
      </c>
      <c r="G1484" t="s">
        <v>148</v>
      </c>
      <c r="H1484">
        <v>483</v>
      </c>
      <c r="I1484" t="s">
        <v>143</v>
      </c>
      <c r="J1484" t="s">
        <v>143</v>
      </c>
      <c r="K1484" s="58">
        <v>2695</v>
      </c>
      <c r="L1484" s="58">
        <v>441180</v>
      </c>
      <c r="M1484">
        <v>0</v>
      </c>
      <c r="N1484" t="s">
        <v>104</v>
      </c>
    </row>
    <row r="1485" spans="1:14" x14ac:dyDescent="0.25">
      <c r="A1485">
        <v>2014</v>
      </c>
      <c r="B1485">
        <v>9</v>
      </c>
      <c r="C1485" t="s">
        <v>197</v>
      </c>
      <c r="D1485" t="s">
        <v>147</v>
      </c>
      <c r="E1485">
        <v>126</v>
      </c>
      <c r="F1485" t="s">
        <v>122</v>
      </c>
      <c r="G1485" t="s">
        <v>145</v>
      </c>
      <c r="H1485">
        <v>483</v>
      </c>
      <c r="I1485" t="s">
        <v>143</v>
      </c>
      <c r="J1485" t="s">
        <v>143</v>
      </c>
      <c r="K1485">
        <v>339</v>
      </c>
      <c r="L1485" s="58">
        <v>54180</v>
      </c>
      <c r="M1485">
        <v>0</v>
      </c>
      <c r="N1485" t="s">
        <v>104</v>
      </c>
    </row>
    <row r="1486" spans="1:14" x14ac:dyDescent="0.25">
      <c r="A1486">
        <v>2014</v>
      </c>
      <c r="B1486">
        <v>9</v>
      </c>
      <c r="C1486" t="s">
        <v>198</v>
      </c>
      <c r="D1486" t="s">
        <v>144</v>
      </c>
      <c r="E1486">
        <v>158</v>
      </c>
      <c r="F1486" t="s">
        <v>114</v>
      </c>
      <c r="G1486" t="s">
        <v>151</v>
      </c>
      <c r="H1486">
        <v>218</v>
      </c>
      <c r="I1486" t="s">
        <v>143</v>
      </c>
      <c r="J1486" t="s">
        <v>143</v>
      </c>
      <c r="K1486">
        <v>104</v>
      </c>
      <c r="L1486" s="58">
        <v>54000</v>
      </c>
      <c r="M1486">
        <v>0</v>
      </c>
      <c r="N1486" t="s">
        <v>104</v>
      </c>
    </row>
    <row r="1487" spans="1:14" x14ac:dyDescent="0.25">
      <c r="A1487">
        <v>2014</v>
      </c>
      <c r="B1487">
        <v>9</v>
      </c>
      <c r="C1487" t="s">
        <v>199</v>
      </c>
      <c r="D1487" t="s">
        <v>239</v>
      </c>
      <c r="E1487">
        <v>82</v>
      </c>
      <c r="F1487" t="s">
        <v>105</v>
      </c>
      <c r="G1487" t="s">
        <v>148</v>
      </c>
      <c r="H1487">
        <v>617</v>
      </c>
      <c r="I1487" t="s">
        <v>143</v>
      </c>
      <c r="J1487" t="s">
        <v>143</v>
      </c>
      <c r="K1487">
        <v>923</v>
      </c>
      <c r="L1487" s="58">
        <v>1018393</v>
      </c>
      <c r="M1487" s="58">
        <v>1546</v>
      </c>
      <c r="N1487" t="s">
        <v>104</v>
      </c>
    </row>
    <row r="1488" spans="1:14" x14ac:dyDescent="0.25">
      <c r="A1488">
        <v>2014</v>
      </c>
      <c r="B1488">
        <v>9</v>
      </c>
      <c r="C1488" t="s">
        <v>199</v>
      </c>
      <c r="D1488" t="s">
        <v>189</v>
      </c>
      <c r="E1488">
        <v>31</v>
      </c>
      <c r="F1488" t="s">
        <v>105</v>
      </c>
      <c r="G1488" t="s">
        <v>148</v>
      </c>
      <c r="H1488">
        <v>617</v>
      </c>
      <c r="I1488" t="s">
        <v>143</v>
      </c>
      <c r="J1488" t="s">
        <v>143</v>
      </c>
      <c r="K1488">
        <v>731</v>
      </c>
      <c r="L1488" s="58">
        <v>939350</v>
      </c>
      <c r="M1488" s="58">
        <v>2024</v>
      </c>
      <c r="N1488" t="s">
        <v>104</v>
      </c>
    </row>
    <row r="1489" spans="1:14" x14ac:dyDescent="0.25">
      <c r="A1489">
        <v>2014</v>
      </c>
      <c r="B1489">
        <v>9</v>
      </c>
      <c r="C1489" t="s">
        <v>214</v>
      </c>
      <c r="D1489" t="s">
        <v>168</v>
      </c>
      <c r="E1489">
        <v>213</v>
      </c>
      <c r="F1489" t="s">
        <v>105</v>
      </c>
      <c r="G1489" t="s">
        <v>148</v>
      </c>
      <c r="H1489">
        <v>617</v>
      </c>
      <c r="I1489" t="s">
        <v>143</v>
      </c>
      <c r="J1489" t="s">
        <v>143</v>
      </c>
      <c r="K1489" s="58">
        <v>1424</v>
      </c>
      <c r="L1489" s="58">
        <v>949470</v>
      </c>
      <c r="M1489" s="58">
        <v>1044</v>
      </c>
      <c r="N1489" t="s">
        <v>104</v>
      </c>
    </row>
    <row r="1490" spans="1:14" x14ac:dyDescent="0.25">
      <c r="A1490">
        <v>2014</v>
      </c>
      <c r="B1490">
        <v>9</v>
      </c>
      <c r="C1490" t="s">
        <v>214</v>
      </c>
      <c r="D1490" t="s">
        <v>174</v>
      </c>
      <c r="E1490">
        <v>199</v>
      </c>
      <c r="F1490" t="s">
        <v>105</v>
      </c>
      <c r="G1490" t="s">
        <v>148</v>
      </c>
      <c r="H1490">
        <v>617</v>
      </c>
      <c r="I1490" t="s">
        <v>143</v>
      </c>
      <c r="J1490" t="s">
        <v>143</v>
      </c>
      <c r="K1490" s="58">
        <v>1340</v>
      </c>
      <c r="L1490" s="58">
        <v>1006239</v>
      </c>
      <c r="M1490">
        <v>414</v>
      </c>
      <c r="N1490" t="s">
        <v>104</v>
      </c>
    </row>
    <row r="1491" spans="1:14" x14ac:dyDescent="0.25">
      <c r="A1491">
        <v>2014</v>
      </c>
      <c r="B1491">
        <v>9</v>
      </c>
      <c r="C1491" t="s">
        <v>214</v>
      </c>
      <c r="D1491" t="s">
        <v>174</v>
      </c>
      <c r="E1491">
        <v>199</v>
      </c>
      <c r="F1491" t="s">
        <v>105</v>
      </c>
      <c r="G1491" t="s">
        <v>150</v>
      </c>
      <c r="H1491">
        <v>617</v>
      </c>
      <c r="I1491" t="s">
        <v>143</v>
      </c>
      <c r="J1491" t="s">
        <v>143</v>
      </c>
      <c r="K1491">
        <v>92</v>
      </c>
      <c r="L1491" s="58">
        <v>82800</v>
      </c>
      <c r="M1491">
        <v>0</v>
      </c>
      <c r="N1491" t="s">
        <v>104</v>
      </c>
    </row>
    <row r="1492" spans="1:14" x14ac:dyDescent="0.25">
      <c r="A1492">
        <v>2014</v>
      </c>
      <c r="B1492">
        <v>9</v>
      </c>
      <c r="C1492" t="s">
        <v>214</v>
      </c>
      <c r="D1492" t="s">
        <v>239</v>
      </c>
      <c r="E1492">
        <v>412</v>
      </c>
      <c r="F1492" t="s">
        <v>105</v>
      </c>
      <c r="G1492" t="s">
        <v>148</v>
      </c>
      <c r="H1492">
        <v>617</v>
      </c>
      <c r="I1492" t="s">
        <v>143</v>
      </c>
      <c r="J1492" t="s">
        <v>143</v>
      </c>
      <c r="K1492">
        <v>89</v>
      </c>
      <c r="L1492" s="58">
        <v>35000</v>
      </c>
      <c r="M1492">
        <v>0</v>
      </c>
      <c r="N1492" t="s">
        <v>104</v>
      </c>
    </row>
    <row r="1493" spans="1:14" x14ac:dyDescent="0.25">
      <c r="A1493">
        <v>2014</v>
      </c>
      <c r="B1493">
        <v>9</v>
      </c>
      <c r="C1493" t="s">
        <v>214</v>
      </c>
      <c r="D1493" t="s">
        <v>191</v>
      </c>
      <c r="E1493" s="58">
        <v>1092</v>
      </c>
      <c r="F1493" t="s">
        <v>105</v>
      </c>
      <c r="G1493" t="s">
        <v>150</v>
      </c>
      <c r="H1493">
        <v>617</v>
      </c>
      <c r="I1493" t="s">
        <v>143</v>
      </c>
      <c r="J1493" t="s">
        <v>192</v>
      </c>
      <c r="K1493">
        <v>145</v>
      </c>
      <c r="L1493" s="58">
        <v>41400</v>
      </c>
      <c r="M1493">
        <v>0</v>
      </c>
      <c r="N1493" t="s">
        <v>104</v>
      </c>
    </row>
    <row r="1494" spans="1:14" x14ac:dyDescent="0.25">
      <c r="A1494">
        <v>2014</v>
      </c>
      <c r="B1494">
        <v>9</v>
      </c>
      <c r="C1494" t="s">
        <v>214</v>
      </c>
      <c r="D1494" t="s">
        <v>194</v>
      </c>
      <c r="E1494">
        <v>231</v>
      </c>
      <c r="F1494" t="s">
        <v>105</v>
      </c>
      <c r="G1494" t="s">
        <v>150</v>
      </c>
      <c r="H1494">
        <v>617</v>
      </c>
      <c r="I1494" t="s">
        <v>143</v>
      </c>
      <c r="J1494" t="s">
        <v>143</v>
      </c>
      <c r="K1494">
        <v>64</v>
      </c>
      <c r="L1494" s="58">
        <v>41400</v>
      </c>
      <c r="M1494">
        <v>0</v>
      </c>
      <c r="N1494" t="s">
        <v>104</v>
      </c>
    </row>
    <row r="1495" spans="1:14" x14ac:dyDescent="0.25">
      <c r="A1495">
        <v>2014</v>
      </c>
      <c r="B1495">
        <v>9</v>
      </c>
      <c r="C1495" t="s">
        <v>240</v>
      </c>
      <c r="D1495" t="s">
        <v>179</v>
      </c>
      <c r="E1495" s="58">
        <v>1081</v>
      </c>
      <c r="F1495" t="s">
        <v>105</v>
      </c>
      <c r="G1495" t="s">
        <v>148</v>
      </c>
      <c r="H1495">
        <v>617</v>
      </c>
      <c r="I1495" t="s">
        <v>241</v>
      </c>
      <c r="J1495" t="s">
        <v>180</v>
      </c>
      <c r="K1495" s="58">
        <v>1055</v>
      </c>
      <c r="L1495" s="58">
        <v>211900</v>
      </c>
      <c r="M1495">
        <v>0</v>
      </c>
      <c r="N1495" t="s">
        <v>104</v>
      </c>
    </row>
    <row r="1496" spans="1:14" x14ac:dyDescent="0.25">
      <c r="A1496">
        <v>2014</v>
      </c>
      <c r="B1496">
        <v>9</v>
      </c>
      <c r="C1496" t="s">
        <v>260</v>
      </c>
      <c r="D1496" t="s">
        <v>147</v>
      </c>
      <c r="E1496">
        <v>335</v>
      </c>
      <c r="F1496" t="s">
        <v>114</v>
      </c>
      <c r="G1496" t="s">
        <v>151</v>
      </c>
      <c r="H1496">
        <v>218</v>
      </c>
      <c r="I1496" t="s">
        <v>143</v>
      </c>
      <c r="J1496" t="s">
        <v>143</v>
      </c>
      <c r="K1496">
        <v>91</v>
      </c>
      <c r="L1496" s="58">
        <v>27000</v>
      </c>
      <c r="M1496">
        <v>0</v>
      </c>
      <c r="N1496" t="s">
        <v>104</v>
      </c>
    </row>
    <row r="1499" spans="1:14" ht="13.8" thickBot="1" x14ac:dyDescent="0.3"/>
    <row r="1500" spans="1:14" ht="13.8" thickBot="1" x14ac:dyDescent="0.3">
      <c r="F1500" s="140" t="s">
        <v>331</v>
      </c>
      <c r="G1500" s="141"/>
      <c r="H1500" s="141"/>
      <c r="I1500" s="141"/>
      <c r="J1500" s="141"/>
      <c r="K1500" s="141"/>
      <c r="L1500" s="141"/>
      <c r="M1500" s="141"/>
      <c r="N1500" s="142"/>
    </row>
    <row r="1501" spans="1:14" x14ac:dyDescent="0.25">
      <c r="F1501" s="88"/>
      <c r="G1501" s="89">
        <v>2014</v>
      </c>
      <c r="H1501" s="89">
        <v>2014</v>
      </c>
      <c r="I1501" s="89">
        <v>2014</v>
      </c>
      <c r="J1501" s="89"/>
      <c r="K1501" s="89"/>
      <c r="L1501" s="89"/>
      <c r="M1501" s="89" t="s">
        <v>135</v>
      </c>
      <c r="N1501" s="90" t="s">
        <v>257</v>
      </c>
    </row>
    <row r="1502" spans="1:14" x14ac:dyDescent="0.25">
      <c r="F1502" s="88"/>
      <c r="G1502" s="89">
        <v>7</v>
      </c>
      <c r="H1502" s="89">
        <v>8</v>
      </c>
      <c r="I1502" s="89">
        <v>9</v>
      </c>
      <c r="J1502" s="89"/>
      <c r="K1502" s="89" t="s">
        <v>105</v>
      </c>
      <c r="L1502" s="89">
        <v>617</v>
      </c>
      <c r="M1502" s="91">
        <v>1201415</v>
      </c>
      <c r="N1502" s="92">
        <v>20024</v>
      </c>
    </row>
    <row r="1503" spans="1:14" x14ac:dyDescent="0.25">
      <c r="F1503" s="88"/>
      <c r="G1503" s="89" t="s">
        <v>135</v>
      </c>
      <c r="H1503" s="89" t="s">
        <v>135</v>
      </c>
      <c r="I1503" s="89" t="s">
        <v>135</v>
      </c>
      <c r="J1503" s="89"/>
      <c r="K1503" s="89" t="s">
        <v>122</v>
      </c>
      <c r="L1503" s="89">
        <v>483</v>
      </c>
      <c r="M1503" s="91">
        <v>301722</v>
      </c>
      <c r="N1503" s="92">
        <v>5029</v>
      </c>
    </row>
    <row r="1504" spans="1:14" x14ac:dyDescent="0.25">
      <c r="F1504" s="88" t="s">
        <v>105</v>
      </c>
      <c r="G1504" s="91">
        <v>437563</v>
      </c>
      <c r="H1504" s="91">
        <v>405786</v>
      </c>
      <c r="I1504" s="91">
        <v>358066</v>
      </c>
      <c r="J1504" s="89"/>
      <c r="K1504" s="89" t="s">
        <v>110</v>
      </c>
      <c r="L1504" s="89">
        <v>556</v>
      </c>
      <c r="M1504" s="91">
        <v>40019</v>
      </c>
      <c r="N1504" s="90">
        <v>667</v>
      </c>
    </row>
    <row r="1505" spans="6:14" x14ac:dyDescent="0.25">
      <c r="F1505" s="88" t="s">
        <v>122</v>
      </c>
      <c r="G1505" s="91">
        <v>104047</v>
      </c>
      <c r="H1505" s="91">
        <v>101235</v>
      </c>
      <c r="I1505" s="91">
        <v>96440</v>
      </c>
      <c r="J1505" s="89"/>
      <c r="K1505" s="89" t="s">
        <v>111</v>
      </c>
      <c r="L1505" s="89">
        <v>619</v>
      </c>
      <c r="M1505" s="91">
        <v>55663</v>
      </c>
      <c r="N1505" s="90">
        <v>928</v>
      </c>
    </row>
    <row r="1506" spans="6:14" x14ac:dyDescent="0.25">
      <c r="F1506" s="88" t="s">
        <v>110</v>
      </c>
      <c r="G1506" s="91">
        <v>13810</v>
      </c>
      <c r="H1506" s="91">
        <v>15259</v>
      </c>
      <c r="I1506" s="91">
        <v>10950</v>
      </c>
      <c r="J1506" s="89"/>
      <c r="K1506" s="89" t="s">
        <v>111</v>
      </c>
      <c r="L1506" s="89">
        <v>620</v>
      </c>
      <c r="M1506" s="91">
        <v>65253</v>
      </c>
      <c r="N1506" s="92">
        <v>1088</v>
      </c>
    </row>
    <row r="1507" spans="6:14" x14ac:dyDescent="0.25">
      <c r="F1507" s="88" t="s">
        <v>111</v>
      </c>
      <c r="G1507" s="91">
        <v>42124</v>
      </c>
      <c r="H1507" s="91">
        <v>45343</v>
      </c>
      <c r="I1507" s="91">
        <v>33449</v>
      </c>
      <c r="J1507" s="89"/>
      <c r="K1507" s="89" t="s">
        <v>114</v>
      </c>
      <c r="L1507" s="89">
        <v>218</v>
      </c>
      <c r="M1507" s="91">
        <v>64001</v>
      </c>
      <c r="N1507" s="92">
        <v>1067</v>
      </c>
    </row>
    <row r="1508" spans="6:14" ht="13.8" thickBot="1" x14ac:dyDescent="0.3">
      <c r="F1508" s="93" t="s">
        <v>114</v>
      </c>
      <c r="G1508" s="95">
        <v>38493</v>
      </c>
      <c r="H1508" s="95">
        <v>35158</v>
      </c>
      <c r="I1508" s="95">
        <v>29045</v>
      </c>
      <c r="J1508" s="94"/>
      <c r="K1508" s="94" t="s">
        <v>114</v>
      </c>
      <c r="L1508" s="94">
        <v>640</v>
      </c>
      <c r="M1508" s="95">
        <v>38695</v>
      </c>
      <c r="N1508" s="105">
        <v>645</v>
      </c>
    </row>
  </sheetData>
  <mergeCells count="1">
    <mergeCell ref="F1500:N1500"/>
  </mergeCells>
  <pageMargins left="0.7" right="0.7" top="0.75" bottom="0.75" header="0.3" footer="0.3"/>
  <pageSetup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5"/>
  <sheetViews>
    <sheetView showGridLines="0" zoomScaleNormal="100" workbookViewId="0">
      <selection activeCell="J1" sqref="J1"/>
    </sheetView>
  </sheetViews>
  <sheetFormatPr defaultColWidth="9.109375" defaultRowHeight="13.2" x14ac:dyDescent="0.25"/>
  <cols>
    <col min="1" max="1" width="5.33203125" style="16" customWidth="1"/>
    <col min="2" max="2" width="25.44140625" style="16" customWidth="1"/>
    <col min="3" max="3" width="10.5546875" style="16" customWidth="1"/>
    <col min="4" max="7" width="9.109375" style="16"/>
    <col min="8" max="8" width="11.109375" style="16" customWidth="1"/>
    <col min="9" max="16384" width="9.109375" style="16"/>
  </cols>
  <sheetData>
    <row r="1" spans="2:8" x14ac:dyDescent="0.25">
      <c r="B1" s="2"/>
      <c r="C1" s="2"/>
      <c r="D1" s="2"/>
      <c r="E1" s="2"/>
      <c r="F1" s="2"/>
      <c r="G1" s="2"/>
      <c r="H1" s="2" t="s">
        <v>7</v>
      </c>
    </row>
    <row r="2" spans="2:8" x14ac:dyDescent="0.25">
      <c r="B2" s="2"/>
      <c r="C2" s="2"/>
      <c r="D2" s="2"/>
      <c r="E2" s="2"/>
      <c r="F2" s="2"/>
      <c r="G2" s="2"/>
      <c r="H2" s="2"/>
    </row>
    <row r="3" spans="2:8" x14ac:dyDescent="0.25">
      <c r="B3" s="2"/>
      <c r="C3" s="2"/>
      <c r="D3" s="2"/>
      <c r="E3" s="2"/>
      <c r="F3" s="2"/>
      <c r="G3" s="2"/>
      <c r="H3" s="2"/>
    </row>
    <row r="4" spans="2:8" x14ac:dyDescent="0.25">
      <c r="B4" s="2" t="s">
        <v>29</v>
      </c>
      <c r="C4" s="2"/>
      <c r="D4" s="2"/>
      <c r="E4" s="2"/>
      <c r="F4" s="2"/>
      <c r="G4" s="2"/>
      <c r="H4" s="2"/>
    </row>
    <row r="5" spans="2:8" x14ac:dyDescent="0.25">
      <c r="B5" s="69"/>
      <c r="C5" s="69" t="str">
        <f>'Appendix A'!D4</f>
        <v>QUARTER ENDED SEPTEMBER 30, 2017</v>
      </c>
      <c r="D5" s="2"/>
      <c r="E5" s="2"/>
      <c r="F5" s="2"/>
      <c r="G5" s="2"/>
      <c r="H5" s="2"/>
    </row>
    <row r="6" spans="2:8" x14ac:dyDescent="0.25">
      <c r="B6" s="2"/>
      <c r="C6" s="2"/>
      <c r="D6" s="2"/>
      <c r="E6" s="2"/>
      <c r="F6" s="2"/>
      <c r="G6" s="2"/>
      <c r="H6" s="2"/>
    </row>
    <row r="7" spans="2:8" x14ac:dyDescent="0.25">
      <c r="B7" s="2"/>
      <c r="C7" s="2"/>
      <c r="D7" s="2"/>
      <c r="E7" s="2"/>
      <c r="F7" s="2"/>
      <c r="G7" s="2"/>
      <c r="H7" s="2"/>
    </row>
    <row r="8" spans="2:8" x14ac:dyDescent="0.25">
      <c r="B8" s="2"/>
      <c r="C8" s="6" t="s">
        <v>8</v>
      </c>
      <c r="D8" s="2"/>
      <c r="E8" s="6"/>
      <c r="F8" s="2"/>
      <c r="G8" s="6"/>
      <c r="H8" s="2"/>
    </row>
    <row r="9" spans="2:8" x14ac:dyDescent="0.25">
      <c r="B9" s="2"/>
      <c r="C9" s="6" t="s">
        <v>9</v>
      </c>
      <c r="D9" s="2"/>
      <c r="E9" s="6" t="s">
        <v>41</v>
      </c>
      <c r="F9" s="2"/>
      <c r="G9" s="6" t="s">
        <v>40</v>
      </c>
      <c r="H9" s="2"/>
    </row>
    <row r="10" spans="2:8" x14ac:dyDescent="0.25">
      <c r="B10" s="2"/>
      <c r="C10" s="70" t="s">
        <v>33</v>
      </c>
      <c r="D10" s="71"/>
      <c r="E10" s="7" t="s">
        <v>289</v>
      </c>
      <c r="F10" s="72"/>
      <c r="G10" s="7" t="s">
        <v>44</v>
      </c>
      <c r="H10" s="2"/>
    </row>
    <row r="11" spans="2:8" x14ac:dyDescent="0.25">
      <c r="B11" s="2"/>
      <c r="C11" s="73"/>
      <c r="D11" s="74"/>
      <c r="E11" s="2"/>
      <c r="F11" s="75"/>
      <c r="G11" s="2"/>
      <c r="H11" s="2"/>
    </row>
    <row r="12" spans="2:8" x14ac:dyDescent="0.25">
      <c r="B12" s="2" t="s">
        <v>10</v>
      </c>
      <c r="C12" s="2"/>
      <c r="D12" s="2"/>
      <c r="E12" s="2"/>
      <c r="F12" s="2"/>
      <c r="G12" s="2"/>
      <c r="H12" s="2"/>
    </row>
    <row r="13" spans="2:8" x14ac:dyDescent="0.25">
      <c r="B13" s="2" t="s">
        <v>11</v>
      </c>
      <c r="C13" s="2"/>
      <c r="D13" s="2"/>
      <c r="E13" s="2"/>
      <c r="F13" s="2"/>
      <c r="G13" s="2"/>
      <c r="H13" s="2"/>
    </row>
    <row r="14" spans="2:8" x14ac:dyDescent="0.25">
      <c r="B14" s="14" t="s">
        <v>36</v>
      </c>
      <c r="C14" s="76"/>
      <c r="D14" s="76"/>
      <c r="E14" s="126">
        <v>0.34105000000000002</v>
      </c>
      <c r="F14" s="77"/>
      <c r="G14" s="77">
        <f>'Appendix C '!C34</f>
        <v>0.23732</v>
      </c>
      <c r="H14" s="56" t="s">
        <v>27</v>
      </c>
    </row>
    <row r="15" spans="2:8" x14ac:dyDescent="0.25">
      <c r="B15" s="78" t="s">
        <v>37</v>
      </c>
      <c r="C15" s="76"/>
      <c r="D15" s="76"/>
      <c r="E15" s="127">
        <v>0.90595000000000003</v>
      </c>
      <c r="F15" s="80"/>
      <c r="G15" s="79">
        <v>0.90595000000000003</v>
      </c>
      <c r="H15" s="81" t="s">
        <v>30</v>
      </c>
    </row>
    <row r="16" spans="2:8" x14ac:dyDescent="0.25">
      <c r="B16" s="2" t="s">
        <v>12</v>
      </c>
      <c r="C16" s="9">
        <v>0.39946900000000002</v>
      </c>
      <c r="D16" s="82" t="s">
        <v>38</v>
      </c>
      <c r="E16" s="77">
        <f>SUM(E14:E15)</f>
        <v>1.2470000000000001</v>
      </c>
      <c r="F16" s="80"/>
      <c r="G16" s="77">
        <f>SUM(G14:G15)</f>
        <v>1.14327</v>
      </c>
      <c r="H16" s="2"/>
    </row>
    <row r="17" spans="2:8" x14ac:dyDescent="0.25">
      <c r="B17" s="2"/>
      <c r="C17" s="76"/>
      <c r="D17" s="76"/>
      <c r="E17" s="2"/>
      <c r="F17" s="2"/>
      <c r="G17" s="2"/>
      <c r="H17" s="2"/>
    </row>
    <row r="18" spans="2:8" x14ac:dyDescent="0.25">
      <c r="B18" s="2"/>
      <c r="C18" s="76"/>
      <c r="D18" s="76"/>
      <c r="E18" s="2"/>
      <c r="F18" s="2"/>
      <c r="G18" s="2"/>
      <c r="H18" s="2"/>
    </row>
    <row r="19" spans="2:8" x14ac:dyDescent="0.25">
      <c r="B19" s="2"/>
      <c r="C19" s="76"/>
      <c r="D19" s="76"/>
      <c r="E19" s="2"/>
      <c r="F19" s="2"/>
      <c r="G19" s="2"/>
      <c r="H19" s="2"/>
    </row>
    <row r="20" spans="2:8" x14ac:dyDescent="0.25">
      <c r="B20" s="2" t="s">
        <v>13</v>
      </c>
      <c r="C20" s="76"/>
      <c r="D20" s="76"/>
      <c r="E20" s="11">
        <f>E16/$C$16-1</f>
        <v>2.1215999999999999</v>
      </c>
      <c r="F20" s="80"/>
      <c r="G20" s="11">
        <f>G16/$C$16-1</f>
        <v>1.8620000000000001</v>
      </c>
      <c r="H20" s="56" t="s">
        <v>63</v>
      </c>
    </row>
    <row r="21" spans="2:8" x14ac:dyDescent="0.25">
      <c r="B21" s="2"/>
      <c r="C21" s="2"/>
      <c r="D21" s="2"/>
      <c r="E21" s="2"/>
      <c r="F21" s="2"/>
      <c r="G21" s="2"/>
      <c r="H21" s="2"/>
    </row>
    <row r="22" spans="2:8" x14ac:dyDescent="0.25">
      <c r="B22" s="2"/>
      <c r="C22" s="2"/>
      <c r="D22" s="2"/>
      <c r="E22" s="2"/>
      <c r="F22" s="2"/>
      <c r="G22" s="2"/>
      <c r="H22" s="2"/>
    </row>
    <row r="23" spans="2:8" x14ac:dyDescent="0.25">
      <c r="B23" s="14" t="s">
        <v>35</v>
      </c>
      <c r="C23" s="83">
        <v>191.54</v>
      </c>
      <c r="D23" s="84" t="s">
        <v>38</v>
      </c>
      <c r="E23" s="128">
        <v>599.26</v>
      </c>
      <c r="F23" s="129"/>
      <c r="G23" s="128">
        <v>599.26</v>
      </c>
      <c r="H23" s="81" t="s">
        <v>30</v>
      </c>
    </row>
    <row r="24" spans="2:8" x14ac:dyDescent="0.25">
      <c r="B24" s="2"/>
      <c r="C24" s="2"/>
      <c r="D24" s="2"/>
      <c r="E24" s="2"/>
      <c r="F24" s="2"/>
      <c r="G24" s="2"/>
      <c r="H24" s="2"/>
    </row>
    <row r="25" spans="2:8" x14ac:dyDescent="0.25">
      <c r="B25" s="2" t="s">
        <v>13</v>
      </c>
      <c r="C25" s="2"/>
      <c r="D25" s="2"/>
      <c r="E25" s="11">
        <f>E23/$C23-1</f>
        <v>2.1286</v>
      </c>
      <c r="F25" s="80"/>
      <c r="G25" s="11">
        <f>G23/$C23-1</f>
        <v>2.1286</v>
      </c>
      <c r="H25" s="81" t="s">
        <v>64</v>
      </c>
    </row>
    <row r="26" spans="2:8" x14ac:dyDescent="0.25">
      <c r="B26" s="2"/>
      <c r="C26" s="2"/>
      <c r="D26" s="2"/>
      <c r="E26" s="2"/>
      <c r="F26" s="2"/>
      <c r="G26" s="2"/>
      <c r="H26" s="2"/>
    </row>
    <row r="27" spans="2:8" x14ac:dyDescent="0.25">
      <c r="B27" s="2"/>
      <c r="C27" s="2"/>
      <c r="D27" s="2"/>
      <c r="E27" s="2"/>
      <c r="F27" s="2"/>
      <c r="G27" s="2"/>
      <c r="H27" s="2"/>
    </row>
    <row r="28" spans="2:8" x14ac:dyDescent="0.25">
      <c r="B28" s="2"/>
      <c r="C28" s="85"/>
      <c r="D28" s="85"/>
      <c r="E28" s="85"/>
      <c r="F28" s="85"/>
      <c r="G28" s="2"/>
      <c r="H28" s="2"/>
    </row>
    <row r="29" spans="2:8" x14ac:dyDescent="0.25">
      <c r="B29" s="13" t="s">
        <v>39</v>
      </c>
      <c r="C29" s="86"/>
      <c r="D29" s="86"/>
      <c r="E29" s="86"/>
      <c r="F29" s="2"/>
      <c r="G29" s="2"/>
      <c r="H29" s="2"/>
    </row>
    <row r="30" spans="2:8" x14ac:dyDescent="0.25">
      <c r="B30" s="87" t="s">
        <v>421</v>
      </c>
      <c r="C30" s="2"/>
      <c r="D30" s="2"/>
      <c r="E30" s="2"/>
      <c r="F30" s="2"/>
      <c r="G30" s="2"/>
      <c r="H30" s="2"/>
    </row>
    <row r="31" spans="2:8" x14ac:dyDescent="0.25">
      <c r="B31" s="69" t="s">
        <v>65</v>
      </c>
      <c r="C31" s="2"/>
      <c r="D31" s="2"/>
      <c r="E31" s="2"/>
      <c r="F31" s="2"/>
      <c r="G31" s="2"/>
      <c r="H31" s="2"/>
    </row>
    <row r="32" spans="2:8" x14ac:dyDescent="0.25">
      <c r="B32" s="69" t="s">
        <v>422</v>
      </c>
      <c r="C32" s="2"/>
      <c r="D32" s="2"/>
      <c r="E32" s="2"/>
      <c r="F32" s="2"/>
      <c r="G32" s="2"/>
      <c r="H32" s="2"/>
    </row>
    <row r="33" spans="2:8" x14ac:dyDescent="0.25">
      <c r="B33" s="14" t="s">
        <v>423</v>
      </c>
      <c r="C33" s="2"/>
      <c r="D33" s="2"/>
      <c r="E33" s="2"/>
      <c r="F33" s="2"/>
      <c r="G33" s="2"/>
      <c r="H33" s="2"/>
    </row>
    <row r="34" spans="2:8" x14ac:dyDescent="0.25">
      <c r="B34" s="14" t="s">
        <v>340</v>
      </c>
      <c r="C34" s="2"/>
      <c r="D34" s="2"/>
      <c r="E34" s="2"/>
      <c r="F34" s="2"/>
      <c r="G34" s="2"/>
      <c r="H34" s="2"/>
    </row>
    <row r="35" spans="2:8" x14ac:dyDescent="0.25">
      <c r="B35" s="2"/>
      <c r="C35" s="2"/>
      <c r="D35" s="2"/>
      <c r="E35" s="2"/>
      <c r="F35" s="2"/>
      <c r="G35" s="2"/>
      <c r="H35" s="2"/>
    </row>
  </sheetData>
  <phoneticPr fontId="2" type="noConversion"/>
  <pageMargins left="0.75" right="0.75" top="1" bottom="1" header="0.5" footer="0.5"/>
  <pageSetup scale="94" orientation="portrait" r:id="rId1"/>
  <headerFooter alignWithMargins="0"/>
  <ignoredErrors>
    <ignoredError sqref="C10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showGridLines="0" zoomScaleNormal="100" workbookViewId="0">
      <selection activeCell="N7" sqref="N7"/>
    </sheetView>
  </sheetViews>
  <sheetFormatPr defaultColWidth="9.109375" defaultRowHeight="10.199999999999999" x14ac:dyDescent="0.2"/>
  <cols>
    <col min="1" max="1" width="2.5546875" style="52" customWidth="1"/>
    <col min="2" max="2" width="17.6640625" style="52" customWidth="1"/>
    <col min="3" max="4" width="10.44140625" style="52" bestFit="1" customWidth="1"/>
    <col min="5" max="5" width="9.5546875" style="52" bestFit="1" customWidth="1"/>
    <col min="6" max="6" width="8.6640625" style="52" customWidth="1"/>
    <col min="7" max="7" width="8.6640625" style="52" bestFit="1" customWidth="1"/>
    <col min="8" max="8" width="8.6640625" style="52" customWidth="1"/>
    <col min="9" max="9" width="8.6640625" style="52" bestFit="1" customWidth="1"/>
    <col min="10" max="10" width="1.6640625" style="52" customWidth="1"/>
    <col min="11" max="13" width="8.6640625" style="52" bestFit="1" customWidth="1"/>
    <col min="14" max="14" width="9.6640625" style="52" bestFit="1" customWidth="1"/>
    <col min="15" max="15" width="8.6640625" style="52" bestFit="1" customWidth="1"/>
    <col min="16" max="16" width="9" style="52" bestFit="1" customWidth="1"/>
    <col min="17" max="16384" width="9.109375" style="52"/>
  </cols>
  <sheetData>
    <row r="1" spans="1:12" s="24" customFormat="1" ht="12" customHeight="1" x14ac:dyDescent="0.2">
      <c r="K1" s="25"/>
      <c r="L1" s="25" t="s">
        <v>6</v>
      </c>
    </row>
    <row r="2" spans="1:12" s="24" customFormat="1" ht="12" customHeight="1" x14ac:dyDescent="0.2"/>
    <row r="3" spans="1:12" s="24" customFormat="1" ht="12" customHeight="1" x14ac:dyDescent="0.2">
      <c r="A3" s="26" t="s">
        <v>62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2" s="24" customFormat="1" ht="12" customHeight="1" x14ac:dyDescent="0.2">
      <c r="A4" s="26" t="s">
        <v>334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2" s="24" customFormat="1" ht="12" customHeight="1" x14ac:dyDescent="0.2">
      <c r="D5" s="26"/>
      <c r="E5" s="26"/>
    </row>
    <row r="6" spans="1:12" s="24" customFormat="1" ht="12" customHeight="1" x14ac:dyDescent="0.2">
      <c r="D6" s="26"/>
      <c r="E6" s="26"/>
      <c r="F6" s="26"/>
      <c r="G6" s="25" t="s">
        <v>45</v>
      </c>
      <c r="H6" s="27" t="s">
        <v>31</v>
      </c>
      <c r="I6" s="27" t="s">
        <v>31</v>
      </c>
      <c r="J6" s="25"/>
      <c r="K6" s="25"/>
    </row>
    <row r="7" spans="1:12" s="24" customFormat="1" ht="12" customHeight="1" x14ac:dyDescent="0.2">
      <c r="D7" s="28" t="s">
        <v>46</v>
      </c>
      <c r="E7" s="28"/>
      <c r="F7" s="28" t="s">
        <v>55</v>
      </c>
      <c r="G7" s="29" t="s">
        <v>32</v>
      </c>
      <c r="H7" s="23" t="s">
        <v>32</v>
      </c>
      <c r="I7" s="23" t="s">
        <v>32</v>
      </c>
      <c r="J7" s="23"/>
      <c r="K7" s="30" t="s">
        <v>60</v>
      </c>
      <c r="L7" s="31"/>
    </row>
    <row r="8" spans="1:12" s="24" customFormat="1" ht="12" customHeight="1" x14ac:dyDescent="0.2">
      <c r="A8" s="32"/>
      <c r="B8" s="32" t="s">
        <v>54</v>
      </c>
      <c r="C8" s="33"/>
      <c r="D8" s="23" t="s">
        <v>51</v>
      </c>
      <c r="E8" s="23"/>
      <c r="F8" s="23" t="s">
        <v>56</v>
      </c>
      <c r="G8" s="23" t="s">
        <v>52</v>
      </c>
      <c r="H8" s="23" t="s">
        <v>50</v>
      </c>
      <c r="I8" s="23" t="s">
        <v>50</v>
      </c>
      <c r="J8" s="34"/>
      <c r="K8" s="23" t="s">
        <v>90</v>
      </c>
      <c r="L8" s="23"/>
    </row>
    <row r="9" spans="1:12" s="24" customFormat="1" ht="12" customHeight="1" x14ac:dyDescent="0.2">
      <c r="A9" s="24">
        <v>1</v>
      </c>
      <c r="B9" s="35" t="s">
        <v>67</v>
      </c>
      <c r="C9" s="17"/>
      <c r="D9" s="17">
        <v>9927866</v>
      </c>
      <c r="E9" s="17"/>
      <c r="F9" s="20" t="s">
        <v>61</v>
      </c>
      <c r="G9" s="17">
        <v>781327</v>
      </c>
      <c r="H9" s="17"/>
      <c r="I9" s="17">
        <v>2534937</v>
      </c>
      <c r="J9" s="17"/>
      <c r="K9" s="17">
        <v>3048282</v>
      </c>
    </row>
    <row r="10" spans="1:12" s="24" customFormat="1" ht="12" customHeight="1" x14ac:dyDescent="0.2">
      <c r="A10" s="24">
        <v>2</v>
      </c>
      <c r="B10" s="36" t="s">
        <v>68</v>
      </c>
      <c r="C10" s="37"/>
      <c r="D10" s="18">
        <v>3994104</v>
      </c>
      <c r="E10" s="18"/>
      <c r="F10" s="21" t="s">
        <v>61</v>
      </c>
      <c r="G10" s="18">
        <v>271416</v>
      </c>
      <c r="H10" s="18"/>
      <c r="I10" s="18">
        <v>1009230</v>
      </c>
      <c r="J10" s="18"/>
      <c r="K10" s="18">
        <v>826335</v>
      </c>
    </row>
    <row r="11" spans="1:12" s="24" customFormat="1" ht="12" customHeight="1" x14ac:dyDescent="0.2">
      <c r="A11" s="24">
        <v>3</v>
      </c>
      <c r="B11" s="35" t="s">
        <v>75</v>
      </c>
      <c r="C11" s="17"/>
      <c r="D11" s="19">
        <f>D9/D10</f>
        <v>2.4900000000000002</v>
      </c>
      <c r="E11" s="19"/>
      <c r="F11" s="22" t="s">
        <v>61</v>
      </c>
      <c r="G11" s="19">
        <f>G9/G10</f>
        <v>2.88</v>
      </c>
      <c r="H11" s="19"/>
      <c r="I11" s="19">
        <f>I9/I10</f>
        <v>2.5099999999999998</v>
      </c>
      <c r="J11" s="19"/>
      <c r="K11" s="19">
        <f>K9/K10</f>
        <v>3.69</v>
      </c>
    </row>
    <row r="12" spans="1:12" s="24" customFormat="1" x14ac:dyDescent="0.2"/>
    <row r="13" spans="1:12" s="24" customFormat="1" x14ac:dyDescent="0.2">
      <c r="D13" s="27"/>
      <c r="E13" s="27"/>
      <c r="F13" s="27"/>
      <c r="G13" s="25"/>
      <c r="H13" s="38"/>
      <c r="I13" s="38"/>
      <c r="J13" s="39"/>
      <c r="K13" s="38"/>
      <c r="L13" s="38"/>
    </row>
    <row r="14" spans="1:12" s="24" customFormat="1" x14ac:dyDescent="0.2">
      <c r="D14" s="23" t="s">
        <v>51</v>
      </c>
      <c r="E14" s="23" t="s">
        <v>51</v>
      </c>
      <c r="F14" s="23" t="s">
        <v>56</v>
      </c>
      <c r="G14" s="23" t="s">
        <v>52</v>
      </c>
      <c r="H14" s="23" t="s">
        <v>50</v>
      </c>
      <c r="I14" s="23" t="s">
        <v>50</v>
      </c>
      <c r="J14" s="25"/>
      <c r="K14" s="23" t="s">
        <v>90</v>
      </c>
      <c r="L14" s="23" t="s">
        <v>90</v>
      </c>
    </row>
    <row r="15" spans="1:12" s="24" customFormat="1" x14ac:dyDescent="0.2">
      <c r="C15" s="25"/>
      <c r="D15" s="39" t="s">
        <v>332</v>
      </c>
      <c r="E15" s="39" t="s">
        <v>0</v>
      </c>
      <c r="F15" s="39" t="s">
        <v>57</v>
      </c>
      <c r="G15" s="39" t="s">
        <v>2</v>
      </c>
      <c r="H15" s="39" t="s">
        <v>335</v>
      </c>
      <c r="I15" s="39" t="s">
        <v>47</v>
      </c>
      <c r="J15" s="39"/>
      <c r="K15" s="39" t="s">
        <v>4</v>
      </c>
      <c r="L15" s="39">
        <v>640</v>
      </c>
    </row>
    <row r="16" spans="1:12" s="24" customFormat="1" x14ac:dyDescent="0.2">
      <c r="B16" s="32" t="s">
        <v>53</v>
      </c>
      <c r="C16" s="29" t="s">
        <v>5</v>
      </c>
      <c r="D16" s="29" t="s">
        <v>333</v>
      </c>
      <c r="E16" s="29" t="s">
        <v>48</v>
      </c>
      <c r="F16" s="29" t="s">
        <v>59</v>
      </c>
      <c r="G16" s="29" t="s">
        <v>3</v>
      </c>
      <c r="H16" s="29" t="s">
        <v>93</v>
      </c>
      <c r="I16" s="29" t="s">
        <v>49</v>
      </c>
      <c r="J16" s="29"/>
      <c r="K16" s="29" t="s">
        <v>1</v>
      </c>
      <c r="L16" s="29" t="s">
        <v>58</v>
      </c>
    </row>
    <row r="17" spans="1:12" s="41" customFormat="1" x14ac:dyDescent="0.2">
      <c r="A17" s="41">
        <v>4</v>
      </c>
      <c r="B17" s="41" t="s">
        <v>77</v>
      </c>
      <c r="C17" s="42"/>
      <c r="D17" s="42">
        <v>47631000</v>
      </c>
      <c r="E17" s="42">
        <v>14728000</v>
      </c>
      <c r="F17" s="42">
        <v>811409</v>
      </c>
      <c r="G17" s="42"/>
      <c r="H17" s="42"/>
      <c r="I17" s="42">
        <v>882621</v>
      </c>
      <c r="J17" s="42"/>
      <c r="K17" s="42">
        <v>363000</v>
      </c>
      <c r="L17" s="42">
        <v>622080</v>
      </c>
    </row>
    <row r="18" spans="1:12" s="24" customFormat="1" x14ac:dyDescent="0.2">
      <c r="A18" s="24">
        <v>5</v>
      </c>
      <c r="B18" s="35" t="s">
        <v>78</v>
      </c>
      <c r="C18" s="29"/>
      <c r="D18" s="42">
        <f>D17/D23</f>
        <v>755</v>
      </c>
      <c r="E18" s="42">
        <f>E17/E23</f>
        <v>752</v>
      </c>
      <c r="F18" s="50">
        <f>F17/F23</f>
        <v>183</v>
      </c>
      <c r="G18" s="50">
        <f>G10/G22</f>
        <v>726</v>
      </c>
      <c r="H18" s="50"/>
      <c r="I18" s="42">
        <f>I17/I23</f>
        <v>808</v>
      </c>
      <c r="J18" s="42"/>
      <c r="K18" s="42">
        <f>K17/K23</f>
        <v>392</v>
      </c>
      <c r="L18" s="42">
        <f>L17/L23</f>
        <v>974</v>
      </c>
    </row>
    <row r="19" spans="1:12" x14ac:dyDescent="0.2">
      <c r="C19" s="53"/>
      <c r="D19" s="53"/>
      <c r="E19" s="53"/>
      <c r="F19" s="53"/>
      <c r="G19" s="53"/>
      <c r="H19" s="53"/>
      <c r="I19" s="53"/>
      <c r="J19" s="53"/>
      <c r="K19" s="53"/>
      <c r="L19" s="53"/>
    </row>
    <row r="20" spans="1:12" x14ac:dyDescent="0.2">
      <c r="A20" s="24">
        <v>6</v>
      </c>
      <c r="B20" s="35" t="s">
        <v>79</v>
      </c>
      <c r="C20" s="54"/>
      <c r="D20" s="54"/>
      <c r="E20" s="54"/>
      <c r="F20" s="43">
        <v>2525937</v>
      </c>
      <c r="G20" s="54"/>
      <c r="H20" s="54"/>
      <c r="I20" s="54"/>
      <c r="J20" s="54"/>
      <c r="K20" s="43">
        <v>1946838</v>
      </c>
      <c r="L20" s="43">
        <v>2085206</v>
      </c>
    </row>
    <row r="22" spans="1:12" s="24" customFormat="1" x14ac:dyDescent="0.2">
      <c r="A22" s="24">
        <v>7</v>
      </c>
      <c r="B22" s="35" t="s">
        <v>80</v>
      </c>
      <c r="C22" s="41">
        <f>SUM(D22:L22)</f>
        <v>11616</v>
      </c>
      <c r="D22" s="41">
        <v>700</v>
      </c>
      <c r="E22" s="41">
        <v>4756</v>
      </c>
      <c r="F22" s="41">
        <v>3730</v>
      </c>
      <c r="G22" s="41">
        <v>374</v>
      </c>
      <c r="H22" s="41"/>
      <c r="I22" s="41">
        <v>786</v>
      </c>
      <c r="J22" s="41"/>
      <c r="K22" s="41">
        <v>631</v>
      </c>
      <c r="L22" s="41">
        <v>639</v>
      </c>
    </row>
    <row r="23" spans="1:12" s="24" customFormat="1" x14ac:dyDescent="0.2">
      <c r="A23" s="24">
        <v>8</v>
      </c>
      <c r="B23" s="40" t="s">
        <v>76</v>
      </c>
      <c r="C23" s="41">
        <f>SUM(D23:L23)</f>
        <v>90932</v>
      </c>
      <c r="D23" s="42">
        <v>63060</v>
      </c>
      <c r="E23" s="42">
        <v>19580</v>
      </c>
      <c r="F23" s="42">
        <v>4428</v>
      </c>
      <c r="G23" s="42">
        <v>1206</v>
      </c>
      <c r="H23" s="42"/>
      <c r="I23" s="42">
        <v>1093</v>
      </c>
      <c r="J23" s="42"/>
      <c r="K23" s="41">
        <v>926</v>
      </c>
      <c r="L23" s="41">
        <v>639</v>
      </c>
    </row>
    <row r="24" spans="1:12" s="24" customFormat="1" x14ac:dyDescent="0.2">
      <c r="D24" s="41"/>
      <c r="E24" s="41"/>
      <c r="F24" s="41"/>
      <c r="G24" s="41"/>
      <c r="H24" s="41"/>
      <c r="I24" s="41"/>
      <c r="J24" s="41"/>
      <c r="K24" s="41"/>
      <c r="L24" s="41"/>
    </row>
    <row r="25" spans="1:12" s="24" customFormat="1" x14ac:dyDescent="0.2"/>
    <row r="26" spans="1:12" s="24" customFormat="1" x14ac:dyDescent="0.2">
      <c r="A26" s="24">
        <v>9</v>
      </c>
      <c r="B26" s="35" t="s">
        <v>81</v>
      </c>
      <c r="C26" s="43">
        <f>SUM(D26:L26)</f>
        <v>18137136</v>
      </c>
      <c r="D26" s="43">
        <f>D11*D18*D22</f>
        <v>1315965</v>
      </c>
      <c r="E26" s="43">
        <f>D11*E18*E22</f>
        <v>8905515</v>
      </c>
      <c r="F26" s="43">
        <f>F20*F22/F23</f>
        <v>2127765</v>
      </c>
      <c r="G26" s="43">
        <f>G11*G18*G22</f>
        <v>781989</v>
      </c>
      <c r="H26" s="43"/>
      <c r="I26" s="43">
        <f>I11*I18*I22</f>
        <v>1594071</v>
      </c>
      <c r="J26" s="43"/>
      <c r="K26" s="43">
        <f>K20*K22/K23</f>
        <v>1326625</v>
      </c>
      <c r="L26" s="43">
        <f>L20*L22/L23</f>
        <v>2085206</v>
      </c>
    </row>
    <row r="27" spans="1:12" s="24" customFormat="1" x14ac:dyDescent="0.2">
      <c r="C27" s="43"/>
      <c r="D27" s="43"/>
      <c r="E27" s="43"/>
      <c r="F27" s="43"/>
      <c r="G27" s="43"/>
      <c r="H27" s="43"/>
      <c r="I27" s="43"/>
      <c r="J27" s="43"/>
      <c r="K27" s="43"/>
      <c r="L27" s="43"/>
    </row>
    <row r="28" spans="1:12" s="24" customFormat="1" x14ac:dyDescent="0.2"/>
    <row r="29" spans="1:12" s="24" customFormat="1" x14ac:dyDescent="0.2">
      <c r="A29" s="24">
        <v>10</v>
      </c>
      <c r="B29" s="35" t="s">
        <v>82</v>
      </c>
      <c r="C29" s="41">
        <f>SUM(D29:L29)</f>
        <v>44275947</v>
      </c>
      <c r="D29" s="41">
        <v>3872185</v>
      </c>
      <c r="E29" s="41">
        <v>25138812</v>
      </c>
      <c r="F29" s="41">
        <v>2976639</v>
      </c>
      <c r="G29" s="41">
        <v>2397682</v>
      </c>
      <c r="H29" s="41"/>
      <c r="I29" s="41">
        <v>4036192</v>
      </c>
      <c r="J29" s="41"/>
      <c r="K29" s="41">
        <v>1790395</v>
      </c>
      <c r="L29" s="41">
        <v>4064042</v>
      </c>
    </row>
    <row r="30" spans="1:12" s="24" customFormat="1" x14ac:dyDescent="0.2">
      <c r="A30" s="24">
        <v>11</v>
      </c>
      <c r="B30" s="44" t="s">
        <v>83</v>
      </c>
      <c r="C30" s="44">
        <f t="shared" ref="C30:I30" si="0">C26/C29</f>
        <v>0.40963899999999998</v>
      </c>
      <c r="D30" s="44">
        <f t="shared" si="0"/>
        <v>0.33985100000000001</v>
      </c>
      <c r="E30" s="44">
        <f>E26/E29</f>
        <v>0.35425400000000001</v>
      </c>
      <c r="F30" s="44">
        <f t="shared" si="0"/>
        <v>0.71482100000000004</v>
      </c>
      <c r="G30" s="44">
        <f t="shared" si="0"/>
        <v>0.32614399999999999</v>
      </c>
      <c r="H30" s="44"/>
      <c r="I30" s="44">
        <f t="shared" si="0"/>
        <v>0.39494400000000002</v>
      </c>
      <c r="J30" s="44"/>
      <c r="K30" s="44">
        <f>K26/K29</f>
        <v>0.74096799999999996</v>
      </c>
      <c r="L30" s="44">
        <f>L26/L29</f>
        <v>0.51308699999999996</v>
      </c>
    </row>
    <row r="31" spans="1:12" s="24" customFormat="1" x14ac:dyDescent="0.2"/>
    <row r="32" spans="1:12" s="24" customFormat="1" x14ac:dyDescent="0.2">
      <c r="A32" s="24">
        <v>12</v>
      </c>
      <c r="B32" s="35" t="s">
        <v>84</v>
      </c>
      <c r="C32" s="41">
        <f>SUM(D32:L32)</f>
        <v>4864630</v>
      </c>
      <c r="D32" s="41">
        <v>62433</v>
      </c>
      <c r="E32" s="41">
        <v>971738</v>
      </c>
      <c r="F32" s="41">
        <v>96218</v>
      </c>
      <c r="G32" s="41">
        <v>853970</v>
      </c>
      <c r="H32" s="41"/>
      <c r="I32" s="41">
        <v>1074567</v>
      </c>
      <c r="J32" s="41"/>
      <c r="K32" s="41">
        <v>633222</v>
      </c>
      <c r="L32" s="41">
        <v>1172482</v>
      </c>
    </row>
    <row r="33" spans="1:14" s="24" customFormat="1" x14ac:dyDescent="0.2">
      <c r="A33" s="24">
        <v>13</v>
      </c>
      <c r="B33" s="24" t="s">
        <v>85</v>
      </c>
      <c r="C33" s="45">
        <f>SUM(D33:L33)</f>
        <v>1</v>
      </c>
      <c r="D33" s="46">
        <f t="shared" ref="D33:K33" si="1">D32/$C32</f>
        <v>1.2829999999999999E-2</v>
      </c>
      <c r="E33" s="46">
        <f>E32/$C32</f>
        <v>0.19975999999999999</v>
      </c>
      <c r="F33" s="46">
        <f>F32/$C32</f>
        <v>1.9779999999999999E-2</v>
      </c>
      <c r="G33" s="46">
        <f t="shared" si="1"/>
        <v>0.17555000000000001</v>
      </c>
      <c r="H33" s="46">
        <f t="shared" si="1"/>
        <v>0</v>
      </c>
      <c r="I33" s="46">
        <f>I32/$C32</f>
        <v>0.22089</v>
      </c>
      <c r="J33" s="46"/>
      <c r="K33" s="46">
        <f t="shared" si="1"/>
        <v>0.13017000000000001</v>
      </c>
      <c r="L33" s="46">
        <f>L32/$C32</f>
        <v>0.24102000000000001</v>
      </c>
    </row>
    <row r="34" spans="1:14" s="24" customFormat="1" ht="13.2" x14ac:dyDescent="0.25">
      <c r="A34" s="24">
        <v>14</v>
      </c>
      <c r="B34" s="47" t="s">
        <v>86</v>
      </c>
      <c r="C34" s="118">
        <f>SUM(D34:L34)</f>
        <v>0.45387</v>
      </c>
      <c r="D34" s="47">
        <f>D33*D30</f>
        <v>4.3600000000000002E-3</v>
      </c>
      <c r="E34" s="47">
        <f>E33*E30</f>
        <v>7.077E-2</v>
      </c>
      <c r="F34" s="47">
        <f>F33*F30</f>
        <v>1.414E-2</v>
      </c>
      <c r="G34" s="47">
        <f>G33*G30</f>
        <v>5.7250000000000002E-2</v>
      </c>
      <c r="H34" s="47"/>
      <c r="I34" s="47">
        <f>I33*I30</f>
        <v>8.7239999999999998E-2</v>
      </c>
      <c r="J34" s="47"/>
      <c r="K34" s="47">
        <f>K33*K30</f>
        <v>9.6449999999999994E-2</v>
      </c>
      <c r="L34" s="47">
        <f>L33*L30</f>
        <v>0.12366000000000001</v>
      </c>
      <c r="N34" s="47"/>
    </row>
    <row r="35" spans="1:14" s="24" customFormat="1" x14ac:dyDescent="0.2"/>
    <row r="36" spans="1:14" s="24" customFormat="1" x14ac:dyDescent="0.2"/>
    <row r="37" spans="1:14" s="24" customFormat="1" x14ac:dyDescent="0.2">
      <c r="B37" s="48" t="s">
        <v>99</v>
      </c>
      <c r="C37" s="49"/>
      <c r="D37" s="49"/>
      <c r="E37" s="49"/>
      <c r="F37" s="49"/>
      <c r="G37" s="49"/>
      <c r="H37" s="49"/>
      <c r="I37" s="49"/>
      <c r="J37" s="49"/>
    </row>
    <row r="38" spans="1:14" s="24" customFormat="1" x14ac:dyDescent="0.2">
      <c r="B38" s="51" t="s">
        <v>89</v>
      </c>
      <c r="C38" s="33"/>
      <c r="D38" s="33"/>
      <c r="E38" s="33"/>
      <c r="F38" s="33"/>
      <c r="G38" s="33"/>
      <c r="H38" s="33"/>
      <c r="I38" s="33"/>
      <c r="J38" s="33"/>
      <c r="K38" s="33"/>
    </row>
    <row r="39" spans="1:14" s="24" customFormat="1" x14ac:dyDescent="0.2">
      <c r="B39" s="35" t="s">
        <v>92</v>
      </c>
    </row>
    <row r="40" spans="1:14" s="24" customFormat="1" x14ac:dyDescent="0.2">
      <c r="B40" s="35" t="s">
        <v>100</v>
      </c>
    </row>
    <row r="41" spans="1:14" s="24" customFormat="1" x14ac:dyDescent="0.2">
      <c r="B41" s="35" t="s">
        <v>101</v>
      </c>
    </row>
    <row r="42" spans="1:14" s="24" customFormat="1" x14ac:dyDescent="0.2">
      <c r="B42" s="35" t="s">
        <v>87</v>
      </c>
    </row>
    <row r="43" spans="1:14" s="24" customFormat="1" x14ac:dyDescent="0.2">
      <c r="B43" s="35" t="s">
        <v>88</v>
      </c>
    </row>
    <row r="44" spans="1:14" s="24" customFormat="1" x14ac:dyDescent="0.2">
      <c r="B44" s="35" t="s">
        <v>102</v>
      </c>
    </row>
    <row r="45" spans="1:14" s="24" customFormat="1" x14ac:dyDescent="0.2">
      <c r="B45" s="35" t="s">
        <v>70</v>
      </c>
    </row>
    <row r="46" spans="1:14" s="24" customFormat="1" x14ac:dyDescent="0.2">
      <c r="B46" s="40" t="s">
        <v>91</v>
      </c>
    </row>
    <row r="47" spans="1:14" s="24" customFormat="1" x14ac:dyDescent="0.2">
      <c r="B47" s="35" t="s">
        <v>72</v>
      </c>
    </row>
    <row r="48" spans="1:14" s="24" customFormat="1" x14ac:dyDescent="0.2">
      <c r="B48" s="35" t="s">
        <v>73</v>
      </c>
    </row>
    <row r="49" spans="2:2" s="24" customFormat="1" x14ac:dyDescent="0.2">
      <c r="B49" s="24" t="s">
        <v>71</v>
      </c>
    </row>
    <row r="50" spans="2:2" s="24" customFormat="1" x14ac:dyDescent="0.2">
      <c r="B50" s="24" t="s">
        <v>336</v>
      </c>
    </row>
  </sheetData>
  <pageMargins left="0.2" right="0.2" top="0.75" bottom="0.75" header="0.3" footer="0.3"/>
  <pageSetup orientation="portrait" verticalDpi="598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showGridLines="0" tabSelected="1" zoomScaleNormal="100" workbookViewId="0">
      <selection activeCell="N1" sqref="N1"/>
    </sheetView>
  </sheetViews>
  <sheetFormatPr defaultColWidth="9.109375" defaultRowHeight="10.199999999999999" x14ac:dyDescent="0.2"/>
  <cols>
    <col min="1" max="1" width="2.5546875" style="52" customWidth="1"/>
    <col min="2" max="2" width="17.6640625" style="52" customWidth="1"/>
    <col min="3" max="4" width="10.44140625" style="52" bestFit="1" customWidth="1"/>
    <col min="5" max="5" width="8.6640625" style="52" customWidth="1"/>
    <col min="6" max="6" width="8.6640625" style="52" bestFit="1" customWidth="1"/>
    <col min="7" max="7" width="8.6640625" style="52" customWidth="1"/>
    <col min="8" max="8" width="8.6640625" style="52" bestFit="1" customWidth="1"/>
    <col min="9" max="9" width="1.6640625" style="52" customWidth="1"/>
    <col min="10" max="10" width="13.44140625" style="52" customWidth="1"/>
    <col min="11" max="13" width="8.6640625" style="52" bestFit="1" customWidth="1"/>
    <col min="14" max="14" width="9.6640625" style="52" bestFit="1" customWidth="1"/>
    <col min="15" max="15" width="8.6640625" style="52" bestFit="1" customWidth="1"/>
    <col min="16" max="16" width="9" style="52" bestFit="1" customWidth="1"/>
    <col min="17" max="16384" width="9.109375" style="52"/>
  </cols>
  <sheetData>
    <row r="1" spans="1:12" s="24" customFormat="1" ht="12" customHeight="1" x14ac:dyDescent="0.2">
      <c r="K1" s="25"/>
      <c r="L1" s="25" t="s">
        <v>6</v>
      </c>
    </row>
    <row r="2" spans="1:12" s="24" customFormat="1" ht="12" customHeight="1" x14ac:dyDescent="0.2"/>
    <row r="3" spans="1:12" s="24" customFormat="1" ht="12" customHeight="1" x14ac:dyDescent="0.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2" s="24" customFormat="1" ht="12" customHeight="1" x14ac:dyDescent="0.2">
      <c r="A4" s="26" t="str">
        <f>"Intra-Alaska Class Service Mail Rates--"&amp;'Appendix A'!D4</f>
        <v>Intra-Alaska Class Service Mail Rates--QUARTER ENDED SEPTEMBER 30, 2017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2" s="24" customFormat="1" ht="12" customHeight="1" x14ac:dyDescent="0.2">
      <c r="D5" s="26"/>
    </row>
    <row r="6" spans="1:12" s="24" customFormat="1" ht="12" customHeight="1" x14ac:dyDescent="0.2">
      <c r="D6" s="26"/>
      <c r="E6" s="25"/>
      <c r="F6" s="25" t="s">
        <v>45</v>
      </c>
      <c r="G6" s="27" t="s">
        <v>31</v>
      </c>
      <c r="H6" s="27" t="s">
        <v>31</v>
      </c>
      <c r="I6" s="25"/>
      <c r="J6" s="25"/>
      <c r="K6" s="25"/>
    </row>
    <row r="7" spans="1:12" s="24" customFormat="1" ht="12" customHeight="1" x14ac:dyDescent="0.2">
      <c r="D7" s="28" t="s">
        <v>46</v>
      </c>
      <c r="E7" s="28" t="s">
        <v>339</v>
      </c>
      <c r="F7" s="29" t="s">
        <v>32</v>
      </c>
      <c r="G7" s="23" t="s">
        <v>32</v>
      </c>
      <c r="H7" s="23" t="s">
        <v>32</v>
      </c>
      <c r="I7" s="23"/>
      <c r="J7" s="133" t="s">
        <v>337</v>
      </c>
      <c r="K7" s="133"/>
      <c r="L7" s="133"/>
    </row>
    <row r="8" spans="1:12" s="24" customFormat="1" ht="12" customHeight="1" x14ac:dyDescent="0.2">
      <c r="A8" s="32"/>
      <c r="B8" s="32" t="s">
        <v>54</v>
      </c>
      <c r="C8" s="33"/>
      <c r="D8" s="23" t="s">
        <v>51</v>
      </c>
      <c r="E8" s="23" t="s">
        <v>56</v>
      </c>
      <c r="F8" s="23" t="s">
        <v>52</v>
      </c>
      <c r="G8" s="23" t="s">
        <v>50</v>
      </c>
      <c r="H8" s="23" t="s">
        <v>50</v>
      </c>
      <c r="I8" s="34"/>
      <c r="J8" s="34"/>
      <c r="L8" s="23" t="s">
        <v>90</v>
      </c>
    </row>
    <row r="9" spans="1:12" s="24" customFormat="1" ht="12" customHeight="1" x14ac:dyDescent="0.2">
      <c r="A9" s="24">
        <v>1</v>
      </c>
      <c r="B9" s="35" t="s">
        <v>67</v>
      </c>
      <c r="C9" s="17"/>
      <c r="D9" s="17">
        <v>7813728</v>
      </c>
      <c r="E9" s="20"/>
      <c r="F9" s="17">
        <v>498576</v>
      </c>
      <c r="G9" s="17"/>
      <c r="H9" s="17">
        <v>2374577</v>
      </c>
      <c r="I9" s="17"/>
      <c r="J9" s="17"/>
      <c r="L9" s="17">
        <v>2498539</v>
      </c>
    </row>
    <row r="10" spans="1:12" s="24" customFormat="1" ht="12" customHeight="1" x14ac:dyDescent="0.2">
      <c r="A10" s="24">
        <v>2</v>
      </c>
      <c r="B10" s="36" t="s">
        <v>68</v>
      </c>
      <c r="C10" s="37"/>
      <c r="D10" s="18">
        <v>5000301</v>
      </c>
      <c r="E10" s="21"/>
      <c r="F10" s="18">
        <v>235378</v>
      </c>
      <c r="G10" s="18"/>
      <c r="H10" s="18">
        <v>1292191</v>
      </c>
      <c r="I10" s="18"/>
      <c r="J10" s="18"/>
      <c r="L10" s="18">
        <v>1104698</v>
      </c>
    </row>
    <row r="11" spans="1:12" s="24" customFormat="1" ht="12" customHeight="1" x14ac:dyDescent="0.2">
      <c r="A11" s="24">
        <v>3</v>
      </c>
      <c r="B11" s="35" t="s">
        <v>75</v>
      </c>
      <c r="C11" s="17"/>
      <c r="D11" s="19">
        <f>D9/D10</f>
        <v>1.56</v>
      </c>
      <c r="E11" s="22"/>
      <c r="F11" s="19">
        <f>F9/F10</f>
        <v>2.12</v>
      </c>
      <c r="G11" s="19"/>
      <c r="H11" s="19">
        <f>H9/H10</f>
        <v>1.84</v>
      </c>
      <c r="I11" s="19"/>
      <c r="J11" s="19"/>
      <c r="L11" s="19">
        <f>L9/L10</f>
        <v>2.2599999999999998</v>
      </c>
    </row>
    <row r="12" spans="1:12" s="24" customFormat="1" x14ac:dyDescent="0.2"/>
    <row r="13" spans="1:12" s="24" customFormat="1" x14ac:dyDescent="0.2">
      <c r="D13" s="27"/>
      <c r="E13" s="27"/>
      <c r="F13" s="25"/>
      <c r="G13" s="38"/>
      <c r="H13" s="38"/>
      <c r="I13" s="39"/>
      <c r="J13" s="39"/>
      <c r="K13" s="38"/>
      <c r="L13" s="38"/>
    </row>
    <row r="14" spans="1:12" s="24" customFormat="1" x14ac:dyDescent="0.2">
      <c r="D14" s="23" t="s">
        <v>51</v>
      </c>
      <c r="E14" s="23" t="s">
        <v>56</v>
      </c>
      <c r="F14" s="23" t="s">
        <v>52</v>
      </c>
      <c r="G14" s="23" t="s">
        <v>50</v>
      </c>
      <c r="H14" s="23" t="s">
        <v>50</v>
      </c>
      <c r="I14" s="25"/>
      <c r="J14" s="23" t="s">
        <v>90</v>
      </c>
      <c r="K14" s="23" t="s">
        <v>90</v>
      </c>
      <c r="L14" s="23" t="s">
        <v>90</v>
      </c>
    </row>
    <row r="15" spans="1:12" s="24" customFormat="1" x14ac:dyDescent="0.2">
      <c r="C15" s="25"/>
      <c r="D15" s="39" t="s">
        <v>0</v>
      </c>
      <c r="E15" s="39" t="s">
        <v>57</v>
      </c>
      <c r="F15" s="39" t="s">
        <v>2</v>
      </c>
      <c r="G15" s="39" t="s">
        <v>74</v>
      </c>
      <c r="H15" s="39" t="s">
        <v>47</v>
      </c>
      <c r="I15" s="39"/>
      <c r="J15" s="39" t="s">
        <v>4</v>
      </c>
      <c r="K15" s="39">
        <v>640</v>
      </c>
      <c r="L15" s="39">
        <v>655</v>
      </c>
    </row>
    <row r="16" spans="1:12" s="24" customFormat="1" x14ac:dyDescent="0.2">
      <c r="B16" s="32" t="s">
        <v>53</v>
      </c>
      <c r="C16" s="29" t="s">
        <v>5</v>
      </c>
      <c r="D16" s="29" t="s">
        <v>48</v>
      </c>
      <c r="E16" s="29" t="s">
        <v>59</v>
      </c>
      <c r="F16" s="29" t="s">
        <v>3</v>
      </c>
      <c r="G16" s="29" t="s">
        <v>93</v>
      </c>
      <c r="H16" s="29" t="s">
        <v>49</v>
      </c>
      <c r="I16" s="29"/>
      <c r="J16" s="29" t="s">
        <v>1</v>
      </c>
      <c r="K16" s="29" t="s">
        <v>1</v>
      </c>
      <c r="L16" s="29" t="s">
        <v>338</v>
      </c>
    </row>
    <row r="17" spans="1:13" s="41" customFormat="1" x14ac:dyDescent="0.2">
      <c r="A17" s="41">
        <v>4</v>
      </c>
      <c r="B17" s="41" t="s">
        <v>77</v>
      </c>
      <c r="C17" s="42"/>
      <c r="D17" s="42">
        <v>5655000</v>
      </c>
      <c r="E17" s="42">
        <v>1107087</v>
      </c>
      <c r="F17" s="42"/>
      <c r="G17" s="50">
        <v>483307</v>
      </c>
      <c r="H17" s="50">
        <v>957433</v>
      </c>
      <c r="I17" s="50"/>
      <c r="J17" s="50">
        <v>366624</v>
      </c>
      <c r="K17" s="50">
        <v>656026</v>
      </c>
      <c r="L17" s="50">
        <v>465503</v>
      </c>
    </row>
    <row r="18" spans="1:13" s="24" customFormat="1" x14ac:dyDescent="0.2">
      <c r="A18" s="24">
        <v>5</v>
      </c>
      <c r="B18" s="35" t="s">
        <v>78</v>
      </c>
      <c r="C18" s="29"/>
      <c r="D18" s="42">
        <f>D17/D23</f>
        <v>818</v>
      </c>
      <c r="E18" s="50">
        <f>E17/E23</f>
        <v>186</v>
      </c>
      <c r="F18" s="50">
        <f>F10/F22</f>
        <v>733</v>
      </c>
      <c r="G18" s="50">
        <f>G17/G23</f>
        <v>912</v>
      </c>
      <c r="H18" s="42">
        <f>H17/H23</f>
        <v>984</v>
      </c>
      <c r="I18" s="42"/>
      <c r="J18" s="42">
        <f>J17/J23</f>
        <v>428</v>
      </c>
      <c r="K18" s="42">
        <f>K17/K23</f>
        <v>1005</v>
      </c>
      <c r="L18" s="42">
        <f>L17/L23</f>
        <v>1265</v>
      </c>
    </row>
    <row r="19" spans="1:13" x14ac:dyDescent="0.2">
      <c r="C19" s="53"/>
      <c r="D19" s="53"/>
      <c r="E19" s="53"/>
      <c r="F19" s="53"/>
      <c r="G19" s="53"/>
      <c r="H19" s="53"/>
      <c r="I19" s="53"/>
      <c r="J19" s="53"/>
      <c r="K19" s="53"/>
      <c r="L19" s="53"/>
    </row>
    <row r="20" spans="1:13" x14ac:dyDescent="0.2">
      <c r="A20" s="24">
        <v>6</v>
      </c>
      <c r="B20" s="35" t="s">
        <v>79</v>
      </c>
      <c r="C20" s="54"/>
      <c r="D20" s="54"/>
      <c r="E20" s="43">
        <v>2404627</v>
      </c>
      <c r="F20" s="54"/>
      <c r="G20" s="43"/>
      <c r="H20" s="54"/>
      <c r="I20" s="54"/>
      <c r="J20" s="43">
        <v>1358331</v>
      </c>
      <c r="K20" s="43">
        <v>1498212</v>
      </c>
      <c r="L20" s="43">
        <v>846482</v>
      </c>
    </row>
    <row r="21" spans="1:13" x14ac:dyDescent="0.2">
      <c r="J21" s="122"/>
      <c r="K21" s="122"/>
      <c r="L21" s="122"/>
      <c r="M21" s="122"/>
    </row>
    <row r="22" spans="1:13" s="24" customFormat="1" x14ac:dyDescent="0.2">
      <c r="A22" s="24">
        <v>7</v>
      </c>
      <c r="B22" s="35" t="s">
        <v>80</v>
      </c>
      <c r="C22" s="41">
        <f>SUM(D22:L22)</f>
        <v>12602</v>
      </c>
      <c r="D22" s="41">
        <v>3881</v>
      </c>
      <c r="E22" s="41">
        <v>5633</v>
      </c>
      <c r="F22" s="41">
        <v>321</v>
      </c>
      <c r="G22" s="41">
        <v>444</v>
      </c>
      <c r="H22" s="41">
        <v>826</v>
      </c>
      <c r="I22" s="41"/>
      <c r="J22" s="41">
        <v>663</v>
      </c>
      <c r="K22" s="41">
        <v>614</v>
      </c>
      <c r="L22" s="41">
        <v>220</v>
      </c>
    </row>
    <row r="23" spans="1:13" s="24" customFormat="1" x14ac:dyDescent="0.2">
      <c r="A23" s="24">
        <v>8</v>
      </c>
      <c r="B23" s="40" t="s">
        <v>76</v>
      </c>
      <c r="C23" s="41">
        <f>SUM(D23:L23)</f>
        <v>17235</v>
      </c>
      <c r="D23" s="42">
        <v>6913</v>
      </c>
      <c r="E23" s="42">
        <v>5946</v>
      </c>
      <c r="F23" s="50">
        <v>995</v>
      </c>
      <c r="G23" s="42">
        <v>530</v>
      </c>
      <c r="H23" s="42">
        <v>973</v>
      </c>
      <c r="I23" s="42"/>
      <c r="J23" s="42">
        <v>857</v>
      </c>
      <c r="K23" s="41">
        <v>653</v>
      </c>
      <c r="L23" s="41">
        <v>368</v>
      </c>
    </row>
    <row r="24" spans="1:13" s="24" customFormat="1" x14ac:dyDescent="0.2">
      <c r="D24" s="41"/>
      <c r="E24" s="41"/>
      <c r="F24" s="41"/>
      <c r="G24" s="41"/>
      <c r="H24" s="41"/>
      <c r="I24" s="41"/>
      <c r="J24" s="41"/>
      <c r="K24" s="41"/>
      <c r="L24" s="41"/>
    </row>
    <row r="25" spans="1:13" s="24" customFormat="1" x14ac:dyDescent="0.2"/>
    <row r="26" spans="1:13" s="24" customFormat="1" x14ac:dyDescent="0.2">
      <c r="A26" s="24">
        <v>9</v>
      </c>
      <c r="B26" s="35" t="s">
        <v>81</v>
      </c>
      <c r="C26" s="43">
        <f>SUM(D26:L26)</f>
        <v>12935549</v>
      </c>
      <c r="D26" s="43">
        <f>D11*D18*D22</f>
        <v>4952466</v>
      </c>
      <c r="E26" s="43">
        <f>E20*E22/E23</f>
        <v>2278046</v>
      </c>
      <c r="F26" s="43">
        <f>F11*F18*F22</f>
        <v>498821</v>
      </c>
      <c r="G26" s="43">
        <f>H11*G18*G22</f>
        <v>745068</v>
      </c>
      <c r="H26" s="43">
        <f>H11*H18*H22</f>
        <v>1495523</v>
      </c>
      <c r="I26" s="43"/>
      <c r="J26" s="43">
        <f>J20*J22/J23</f>
        <v>1050844</v>
      </c>
      <c r="K26" s="43">
        <f>K20*K22/K23</f>
        <v>1408732</v>
      </c>
      <c r="L26" s="43">
        <f>L20*L22/L23</f>
        <v>506049</v>
      </c>
    </row>
    <row r="27" spans="1:13" s="24" customFormat="1" x14ac:dyDescent="0.2">
      <c r="C27" s="43"/>
      <c r="D27" s="43"/>
      <c r="E27" s="43"/>
      <c r="F27" s="43"/>
      <c r="G27" s="43"/>
      <c r="H27" s="43"/>
      <c r="I27" s="43"/>
      <c r="J27" s="43"/>
      <c r="K27" s="43"/>
      <c r="L27" s="43"/>
    </row>
    <row r="28" spans="1:13" s="24" customFormat="1" x14ac:dyDescent="0.2"/>
    <row r="29" spans="1:13" s="24" customFormat="1" x14ac:dyDescent="0.2">
      <c r="A29" s="24">
        <v>10</v>
      </c>
      <c r="B29" s="35" t="s">
        <v>82</v>
      </c>
      <c r="C29" s="41">
        <f>SUM(D29:L29)</f>
        <v>67963986</v>
      </c>
      <c r="D29" s="41">
        <v>39918462</v>
      </c>
      <c r="E29" s="41">
        <v>4925279</v>
      </c>
      <c r="F29" s="41">
        <v>5946592</v>
      </c>
      <c r="G29" s="41">
        <v>2980570</v>
      </c>
      <c r="H29" s="41">
        <v>4980289</v>
      </c>
      <c r="I29" s="41"/>
      <c r="J29" s="41">
        <v>2509502</v>
      </c>
      <c r="K29" s="41">
        <v>3940632</v>
      </c>
      <c r="L29" s="41">
        <v>2762660</v>
      </c>
    </row>
    <row r="30" spans="1:13" s="24" customFormat="1" x14ac:dyDescent="0.2">
      <c r="A30" s="24">
        <v>11</v>
      </c>
      <c r="B30" s="44" t="s">
        <v>83</v>
      </c>
      <c r="C30" s="44">
        <f t="shared" ref="C30:J30" si="0">C26/C29</f>
        <v>0.190329</v>
      </c>
      <c r="D30" s="44">
        <f t="shared" si="0"/>
        <v>0.12406499999999999</v>
      </c>
      <c r="E30" s="44">
        <f t="shared" si="0"/>
        <v>0.46252100000000002</v>
      </c>
      <c r="F30" s="44">
        <f t="shared" si="0"/>
        <v>8.3884E-2</v>
      </c>
      <c r="G30" s="44">
        <f t="shared" si="0"/>
        <v>0.249975</v>
      </c>
      <c r="H30" s="44">
        <f t="shared" si="0"/>
        <v>0.300288</v>
      </c>
      <c r="I30" s="44"/>
      <c r="J30" s="44">
        <f t="shared" si="0"/>
        <v>0.41874600000000001</v>
      </c>
      <c r="K30" s="44">
        <f>K26/K29</f>
        <v>0.357489</v>
      </c>
      <c r="L30" s="44">
        <f>IF(ISERROR(L26/L29),0,(L26/L29))</f>
        <v>0.183175</v>
      </c>
    </row>
    <row r="31" spans="1:13" s="24" customFormat="1" x14ac:dyDescent="0.2"/>
    <row r="32" spans="1:13" s="24" customFormat="1" x14ac:dyDescent="0.2">
      <c r="A32" s="24">
        <v>12</v>
      </c>
      <c r="B32" s="35" t="s">
        <v>84</v>
      </c>
      <c r="C32" s="41">
        <f>SUM(D32:L32)</f>
        <v>5959322</v>
      </c>
      <c r="D32" s="41">
        <v>1431213</v>
      </c>
      <c r="E32" s="41">
        <v>82858</v>
      </c>
      <c r="F32" s="41">
        <v>863353</v>
      </c>
      <c r="G32" s="41">
        <v>549588</v>
      </c>
      <c r="H32" s="41">
        <v>1023682</v>
      </c>
      <c r="I32" s="41"/>
      <c r="J32" s="41">
        <v>622472</v>
      </c>
      <c r="K32" s="41">
        <v>955883</v>
      </c>
      <c r="L32" s="41">
        <v>430273</v>
      </c>
    </row>
    <row r="33" spans="1:14" s="24" customFormat="1" x14ac:dyDescent="0.2">
      <c r="A33" s="24">
        <v>13</v>
      </c>
      <c r="B33" s="24" t="s">
        <v>85</v>
      </c>
      <c r="C33" s="45">
        <f>SUM(D33:L33)</f>
        <v>1</v>
      </c>
      <c r="D33" s="46">
        <f t="shared" ref="D33:K33" si="1">D32/$C32</f>
        <v>0.24016000000000001</v>
      </c>
      <c r="E33" s="46">
        <f>E32/$C32</f>
        <v>1.3899999999999999E-2</v>
      </c>
      <c r="F33" s="46">
        <f t="shared" si="1"/>
        <v>0.14487</v>
      </c>
      <c r="G33" s="46">
        <f t="shared" si="1"/>
        <v>9.2219999999999996E-2</v>
      </c>
      <c r="H33" s="46">
        <f>H32/$C32</f>
        <v>0.17177999999999999</v>
      </c>
      <c r="I33" s="46"/>
      <c r="J33" s="46">
        <f t="shared" si="1"/>
        <v>0.10445</v>
      </c>
      <c r="K33" s="46">
        <f t="shared" si="1"/>
        <v>0.16039999999999999</v>
      </c>
      <c r="L33" s="46">
        <f>L32/$C32</f>
        <v>7.22E-2</v>
      </c>
    </row>
    <row r="34" spans="1:14" s="24" customFormat="1" ht="13.2" x14ac:dyDescent="0.25">
      <c r="A34" s="24">
        <v>14</v>
      </c>
      <c r="B34" s="47" t="s">
        <v>86</v>
      </c>
      <c r="C34" s="119">
        <f>SUM(D34:L34)</f>
        <v>0.23732</v>
      </c>
      <c r="D34" s="47">
        <f>D33*D30</f>
        <v>2.98E-2</v>
      </c>
      <c r="E34" s="47">
        <f>E33*E30</f>
        <v>6.43E-3</v>
      </c>
      <c r="F34" s="47">
        <f>F33*F30</f>
        <v>1.2149999999999999E-2</v>
      </c>
      <c r="G34" s="47">
        <f>G33*G30</f>
        <v>2.3050000000000001E-2</v>
      </c>
      <c r="H34" s="47">
        <f>H33*H30</f>
        <v>5.1580000000000001E-2</v>
      </c>
      <c r="I34" s="47"/>
      <c r="J34" s="47">
        <f>J33*J30</f>
        <v>4.3740000000000001E-2</v>
      </c>
      <c r="K34" s="47">
        <f>K33*K30</f>
        <v>5.7340000000000002E-2</v>
      </c>
      <c r="L34" s="47">
        <f>L33*L30</f>
        <v>1.323E-2</v>
      </c>
      <c r="N34" s="47"/>
    </row>
    <row r="35" spans="1:14" s="24" customFormat="1" x14ac:dyDescent="0.2"/>
    <row r="36" spans="1:14" s="24" customFormat="1" x14ac:dyDescent="0.2"/>
    <row r="37" spans="1:14" s="24" customFormat="1" x14ac:dyDescent="0.2">
      <c r="B37" s="48" t="s">
        <v>424</v>
      </c>
      <c r="C37" s="49"/>
      <c r="D37" s="49"/>
      <c r="E37" s="49"/>
      <c r="F37" s="49"/>
      <c r="G37" s="49"/>
      <c r="H37" s="49"/>
      <c r="I37" s="49"/>
      <c r="J37" s="33"/>
    </row>
    <row r="38" spans="1:14" s="24" customFormat="1" x14ac:dyDescent="0.2">
      <c r="B38" s="51" t="s">
        <v>427</v>
      </c>
      <c r="C38" s="33"/>
      <c r="D38" s="33"/>
      <c r="E38" s="33"/>
      <c r="F38" s="33"/>
      <c r="G38" s="33"/>
      <c r="H38" s="33"/>
      <c r="I38" s="33"/>
      <c r="J38" s="33"/>
      <c r="K38" s="33"/>
    </row>
    <row r="39" spans="1:14" s="24" customFormat="1" x14ac:dyDescent="0.2">
      <c r="B39" s="35" t="s">
        <v>425</v>
      </c>
    </row>
    <row r="40" spans="1:14" s="24" customFormat="1" x14ac:dyDescent="0.2">
      <c r="B40" s="35" t="s">
        <v>100</v>
      </c>
    </row>
    <row r="41" spans="1:14" s="24" customFormat="1" x14ac:dyDescent="0.2">
      <c r="B41" s="35" t="s">
        <v>101</v>
      </c>
    </row>
    <row r="42" spans="1:14" s="24" customFormat="1" x14ac:dyDescent="0.2">
      <c r="B42" s="35" t="s">
        <v>426</v>
      </c>
    </row>
    <row r="43" spans="1:14" s="24" customFormat="1" x14ac:dyDescent="0.2">
      <c r="B43" s="35" t="s">
        <v>88</v>
      </c>
    </row>
    <row r="44" spans="1:14" s="24" customFormat="1" x14ac:dyDescent="0.2">
      <c r="B44" s="35" t="s">
        <v>102</v>
      </c>
    </row>
    <row r="45" spans="1:14" s="24" customFormat="1" x14ac:dyDescent="0.2">
      <c r="B45" s="35" t="s">
        <v>70</v>
      </c>
    </row>
    <row r="46" spans="1:14" s="24" customFormat="1" x14ac:dyDescent="0.2">
      <c r="B46" s="40" t="s">
        <v>91</v>
      </c>
    </row>
    <row r="47" spans="1:14" s="24" customFormat="1" x14ac:dyDescent="0.2">
      <c r="B47" s="35" t="s">
        <v>72</v>
      </c>
    </row>
    <row r="48" spans="1:14" s="24" customFormat="1" x14ac:dyDescent="0.2">
      <c r="B48" s="35" t="s">
        <v>73</v>
      </c>
    </row>
    <row r="49" spans="2:2" s="24" customFormat="1" x14ac:dyDescent="0.2">
      <c r="B49" s="24" t="s">
        <v>71</v>
      </c>
    </row>
    <row r="50" spans="2:2" s="24" customFormat="1" x14ac:dyDescent="0.2"/>
  </sheetData>
  <mergeCells count="1">
    <mergeCell ref="J7:L7"/>
  </mergeCells>
  <pageMargins left="0.2" right="0.2" top="0.75" bottom="0.75" header="0.3" footer="0.3"/>
  <pageSetup orientation="portrait" verticalDpi="598" r:id="rId1"/>
  <ignoredErrors>
    <ignoredError sqref="F18 G26 E26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view="pageBreakPreview" zoomScale="60" zoomScaleNormal="100" workbookViewId="0">
      <selection activeCell="D121" sqref="D121"/>
    </sheetView>
  </sheetViews>
  <sheetFormatPr defaultColWidth="20.6640625" defaultRowHeight="13.2" x14ac:dyDescent="0.25"/>
  <cols>
    <col min="1" max="1" width="33.33203125" customWidth="1"/>
    <col min="2" max="2" width="35.88671875" customWidth="1"/>
    <col min="3" max="3" width="35.33203125" customWidth="1"/>
  </cols>
  <sheetData>
    <row r="1" spans="1:10" ht="15.6" x14ac:dyDescent="0.3">
      <c r="A1" s="121" t="s">
        <v>382</v>
      </c>
      <c r="B1" t="s">
        <v>361</v>
      </c>
      <c r="C1" t="s">
        <v>383</v>
      </c>
      <c r="D1" t="s">
        <v>352</v>
      </c>
      <c r="E1" t="s">
        <v>362</v>
      </c>
      <c r="F1" t="s">
        <v>363</v>
      </c>
      <c r="G1" t="s">
        <v>364</v>
      </c>
      <c r="H1" t="s">
        <v>349</v>
      </c>
      <c r="I1" t="s">
        <v>341</v>
      </c>
      <c r="J1" t="s">
        <v>342</v>
      </c>
    </row>
    <row r="2" spans="1:10" x14ac:dyDescent="0.25">
      <c r="B2" t="s">
        <v>114</v>
      </c>
      <c r="C2" t="s">
        <v>114</v>
      </c>
      <c r="D2" t="s">
        <v>114</v>
      </c>
      <c r="E2" t="s">
        <v>114</v>
      </c>
      <c r="F2" t="s">
        <v>114</v>
      </c>
      <c r="G2" t="s">
        <v>114</v>
      </c>
      <c r="H2" t="s">
        <v>110</v>
      </c>
      <c r="I2" t="s">
        <v>105</v>
      </c>
      <c r="J2" t="s">
        <v>105</v>
      </c>
    </row>
    <row r="3" spans="1:10" x14ac:dyDescent="0.25">
      <c r="A3" t="s">
        <v>126</v>
      </c>
      <c r="B3" s="68">
        <v>145</v>
      </c>
      <c r="C3" s="68">
        <v>21</v>
      </c>
      <c r="D3" s="68">
        <v>749</v>
      </c>
      <c r="E3" s="68">
        <v>241</v>
      </c>
      <c r="F3" s="68">
        <v>29</v>
      </c>
      <c r="G3" s="68">
        <v>167</v>
      </c>
      <c r="H3" s="68">
        <v>772</v>
      </c>
      <c r="I3" s="68">
        <v>8451</v>
      </c>
      <c r="J3" s="68">
        <v>61765</v>
      </c>
    </row>
    <row r="4" spans="1:10" x14ac:dyDescent="0.25">
      <c r="A4" t="s">
        <v>346</v>
      </c>
      <c r="B4" s="68">
        <v>105</v>
      </c>
      <c r="C4" s="68">
        <v>12</v>
      </c>
      <c r="D4" s="68">
        <v>519</v>
      </c>
      <c r="E4" s="68">
        <v>225</v>
      </c>
      <c r="F4" s="68">
        <v>11</v>
      </c>
      <c r="G4" s="68">
        <v>188</v>
      </c>
      <c r="H4" s="68">
        <v>511</v>
      </c>
      <c r="I4" s="68">
        <v>4019</v>
      </c>
      <c r="J4" s="68">
        <v>17511</v>
      </c>
    </row>
    <row r="5" spans="1:10" x14ac:dyDescent="0.25">
      <c r="A5" t="s">
        <v>141</v>
      </c>
      <c r="B5" s="68">
        <v>8219</v>
      </c>
      <c r="C5" s="68">
        <v>21744</v>
      </c>
      <c r="D5" s="68">
        <v>2158568</v>
      </c>
      <c r="E5" s="68">
        <v>42183</v>
      </c>
      <c r="F5" s="68">
        <v>24811</v>
      </c>
      <c r="G5" s="68">
        <v>40515</v>
      </c>
      <c r="H5" s="68">
        <v>4806127</v>
      </c>
      <c r="I5" s="68">
        <v>51743556</v>
      </c>
      <c r="J5" s="68">
        <v>504979764</v>
      </c>
    </row>
    <row r="6" spans="1:10" x14ac:dyDescent="0.25">
      <c r="A6" t="s">
        <v>142</v>
      </c>
      <c r="B6" s="68">
        <v>917</v>
      </c>
      <c r="C6" s="68">
        <v>0</v>
      </c>
      <c r="D6" s="68">
        <v>493077</v>
      </c>
      <c r="E6" s="68">
        <v>3330</v>
      </c>
      <c r="F6" s="68">
        <v>0</v>
      </c>
      <c r="G6" s="68">
        <v>1809</v>
      </c>
      <c r="H6" s="68">
        <v>830527</v>
      </c>
      <c r="I6" s="68">
        <v>236721</v>
      </c>
      <c r="J6" s="68">
        <v>1538023</v>
      </c>
    </row>
    <row r="8" spans="1:10" ht="15.6" x14ac:dyDescent="0.3">
      <c r="A8" s="121" t="s">
        <v>384</v>
      </c>
    </row>
    <row r="9" spans="1:10" x14ac:dyDescent="0.25">
      <c r="B9" t="s">
        <v>361</v>
      </c>
      <c r="C9" t="s">
        <v>383</v>
      </c>
      <c r="D9" t="s">
        <v>352</v>
      </c>
      <c r="E9" t="s">
        <v>362</v>
      </c>
      <c r="F9" t="s">
        <v>364</v>
      </c>
      <c r="G9" t="s">
        <v>365</v>
      </c>
      <c r="H9" t="s">
        <v>349</v>
      </c>
      <c r="I9" t="s">
        <v>341</v>
      </c>
      <c r="J9" t="s">
        <v>342</v>
      </c>
    </row>
    <row r="10" spans="1:10" x14ac:dyDescent="0.25">
      <c r="B10" t="s">
        <v>114</v>
      </c>
      <c r="C10" t="s">
        <v>114</v>
      </c>
      <c r="D10" t="s">
        <v>114</v>
      </c>
      <c r="E10" t="s">
        <v>114</v>
      </c>
      <c r="F10" t="s">
        <v>114</v>
      </c>
      <c r="G10" t="s">
        <v>122</v>
      </c>
      <c r="H10" t="s">
        <v>110</v>
      </c>
      <c r="I10" t="s">
        <v>105</v>
      </c>
      <c r="J10" t="s">
        <v>105</v>
      </c>
    </row>
    <row r="11" spans="1:10" x14ac:dyDescent="0.25">
      <c r="A11" t="s">
        <v>126</v>
      </c>
      <c r="B11" s="68">
        <v>119</v>
      </c>
      <c r="C11" s="68">
        <v>7</v>
      </c>
      <c r="D11" s="68">
        <v>549</v>
      </c>
      <c r="E11" s="68">
        <v>118</v>
      </c>
      <c r="F11" s="68">
        <v>52</v>
      </c>
      <c r="G11" s="68">
        <v>5449</v>
      </c>
      <c r="H11" s="68">
        <v>351</v>
      </c>
      <c r="I11" s="68">
        <v>996</v>
      </c>
      <c r="J11" s="68">
        <v>1074</v>
      </c>
    </row>
    <row r="12" spans="1:10" x14ac:dyDescent="0.25">
      <c r="A12" t="s">
        <v>346</v>
      </c>
      <c r="B12" s="68">
        <v>89</v>
      </c>
      <c r="C12" s="68">
        <v>4</v>
      </c>
      <c r="D12" s="68">
        <v>347</v>
      </c>
      <c r="E12" s="68">
        <v>130</v>
      </c>
      <c r="F12" s="68">
        <v>79</v>
      </c>
      <c r="G12" s="68">
        <v>6330</v>
      </c>
      <c r="H12" s="68">
        <v>222</v>
      </c>
      <c r="I12" s="68">
        <v>927</v>
      </c>
      <c r="J12" s="68">
        <v>981</v>
      </c>
    </row>
    <row r="13" spans="1:10" x14ac:dyDescent="0.25">
      <c r="A13" t="s">
        <v>141</v>
      </c>
      <c r="B13" s="68">
        <v>6565</v>
      </c>
      <c r="C13" s="68">
        <v>7656</v>
      </c>
      <c r="D13" s="68">
        <v>1599124</v>
      </c>
      <c r="E13" s="68">
        <v>21175</v>
      </c>
      <c r="F13" s="68">
        <v>11461</v>
      </c>
      <c r="G13" s="68">
        <v>4583945</v>
      </c>
      <c r="H13" s="68">
        <v>2257786</v>
      </c>
      <c r="I13" s="68">
        <v>5168066</v>
      </c>
      <c r="J13" s="68">
        <v>6442017</v>
      </c>
    </row>
    <row r="14" spans="1:10" x14ac:dyDescent="0.25">
      <c r="A14" t="s">
        <v>142</v>
      </c>
      <c r="B14" s="68">
        <v>917</v>
      </c>
      <c r="C14" s="68">
        <v>0</v>
      </c>
      <c r="D14" s="68">
        <v>493077</v>
      </c>
      <c r="E14" s="68">
        <v>3330</v>
      </c>
      <c r="F14" s="68">
        <v>1809</v>
      </c>
      <c r="G14" s="68">
        <v>84186</v>
      </c>
      <c r="H14" s="68">
        <v>823494</v>
      </c>
      <c r="I14" s="68">
        <v>37527</v>
      </c>
      <c r="J14" s="68">
        <v>50794</v>
      </c>
    </row>
    <row r="15" spans="1:10" x14ac:dyDescent="0.25">
      <c r="D15" s="68"/>
      <c r="E15" s="68"/>
      <c r="F15" s="68"/>
      <c r="G15" s="68"/>
      <c r="H15" s="68"/>
      <c r="I15" s="68"/>
      <c r="J15" s="68"/>
    </row>
    <row r="16" spans="1:10" x14ac:dyDescent="0.25">
      <c r="D16" s="68"/>
      <c r="E16" s="68"/>
      <c r="F16" s="68"/>
      <c r="G16" s="68"/>
      <c r="H16" s="68"/>
      <c r="I16" s="68"/>
      <c r="J16" s="68"/>
    </row>
    <row r="17" spans="1:10" x14ac:dyDescent="0.25">
      <c r="D17" s="68"/>
      <c r="E17" s="68"/>
      <c r="F17" s="68"/>
      <c r="G17" s="68"/>
      <c r="H17" s="68"/>
      <c r="I17" s="68"/>
      <c r="J17" s="68"/>
    </row>
    <row r="18" spans="1:10" x14ac:dyDescent="0.25">
      <c r="A18" t="s">
        <v>343</v>
      </c>
      <c r="C18" t="s">
        <v>350</v>
      </c>
      <c r="D18" t="s">
        <v>351</v>
      </c>
      <c r="E18" t="s">
        <v>344</v>
      </c>
      <c r="F18" t="s">
        <v>353</v>
      </c>
      <c r="G18" t="s">
        <v>354</v>
      </c>
      <c r="H18" t="s">
        <v>345</v>
      </c>
      <c r="I18" s="68"/>
      <c r="J18" s="68"/>
    </row>
    <row r="19" spans="1:10" x14ac:dyDescent="0.25">
      <c r="A19" t="s">
        <v>105</v>
      </c>
      <c r="B19" t="s">
        <v>111</v>
      </c>
      <c r="C19" t="s">
        <v>111</v>
      </c>
      <c r="D19" t="s">
        <v>111</v>
      </c>
      <c r="E19" t="s">
        <v>105</v>
      </c>
      <c r="F19" t="s">
        <v>114</v>
      </c>
      <c r="G19" t="s">
        <v>114</v>
      </c>
      <c r="H19" t="s">
        <v>105</v>
      </c>
      <c r="I19" s="68"/>
      <c r="J19" s="68"/>
    </row>
    <row r="20" spans="1:10" x14ac:dyDescent="0.25">
      <c r="A20" s="68">
        <v>8596</v>
      </c>
      <c r="B20" s="68">
        <v>72</v>
      </c>
      <c r="C20" s="68">
        <v>31</v>
      </c>
      <c r="D20" s="68">
        <v>1293</v>
      </c>
      <c r="E20" s="68">
        <v>10928</v>
      </c>
      <c r="F20" s="68">
        <v>724</v>
      </c>
      <c r="G20" s="68">
        <v>187</v>
      </c>
      <c r="H20" s="68">
        <v>60758</v>
      </c>
      <c r="I20" s="68"/>
      <c r="J20" s="68"/>
    </row>
    <row r="21" spans="1:10" x14ac:dyDescent="0.25">
      <c r="A21" s="68">
        <v>5674</v>
      </c>
      <c r="B21" s="68">
        <v>52</v>
      </c>
      <c r="C21" s="68">
        <v>29</v>
      </c>
      <c r="D21" s="68">
        <v>1064</v>
      </c>
      <c r="E21" s="68">
        <v>4114</v>
      </c>
      <c r="F21" s="68">
        <v>674</v>
      </c>
      <c r="G21" s="68">
        <v>85</v>
      </c>
      <c r="H21" s="68">
        <v>17742</v>
      </c>
      <c r="I21" s="68"/>
      <c r="J21" s="68"/>
    </row>
    <row r="22" spans="1:10" x14ac:dyDescent="0.25">
      <c r="A22" s="68">
        <v>50990033</v>
      </c>
      <c r="B22" s="68">
        <v>445253</v>
      </c>
      <c r="C22" s="68">
        <v>163958</v>
      </c>
      <c r="D22" s="68">
        <v>6811881</v>
      </c>
      <c r="E22" s="68">
        <v>83856805</v>
      </c>
      <c r="F22" s="68">
        <v>4635440</v>
      </c>
      <c r="G22" s="68">
        <v>1688040</v>
      </c>
      <c r="H22" s="68">
        <v>581626372</v>
      </c>
      <c r="I22" s="68"/>
      <c r="J22" s="68"/>
    </row>
    <row r="23" spans="1:10" x14ac:dyDescent="0.25">
      <c r="A23" s="68">
        <v>1594362</v>
      </c>
      <c r="B23" s="68">
        <v>106411</v>
      </c>
      <c r="C23" s="68">
        <v>12877</v>
      </c>
      <c r="D23" s="68">
        <v>1462108</v>
      </c>
      <c r="E23" s="68">
        <v>370145</v>
      </c>
      <c r="F23" s="68">
        <v>1191718</v>
      </c>
      <c r="G23" s="68">
        <v>0</v>
      </c>
      <c r="H23" s="68">
        <v>2533039</v>
      </c>
      <c r="I23" s="68"/>
      <c r="J23" s="68"/>
    </row>
    <row r="24" spans="1:10" x14ac:dyDescent="0.25">
      <c r="I24" s="68"/>
      <c r="J24" s="68"/>
    </row>
    <row r="25" spans="1:10" x14ac:dyDescent="0.25">
      <c r="I25" s="68"/>
      <c r="J25" s="68"/>
    </row>
    <row r="26" spans="1:10" x14ac:dyDescent="0.25">
      <c r="A26" t="s">
        <v>343</v>
      </c>
      <c r="C26" t="s">
        <v>350</v>
      </c>
      <c r="D26" t="s">
        <v>351</v>
      </c>
      <c r="E26" t="s">
        <v>344</v>
      </c>
      <c r="F26" t="s">
        <v>353</v>
      </c>
      <c r="G26" t="s">
        <v>345</v>
      </c>
      <c r="I26" s="68"/>
      <c r="J26" s="68"/>
    </row>
    <row r="27" spans="1:10" x14ac:dyDescent="0.25">
      <c r="A27" t="s">
        <v>105</v>
      </c>
      <c r="B27" t="s">
        <v>111</v>
      </c>
      <c r="C27" t="s">
        <v>111</v>
      </c>
      <c r="D27" t="s">
        <v>111</v>
      </c>
      <c r="E27" t="s">
        <v>105</v>
      </c>
      <c r="F27" t="s">
        <v>114</v>
      </c>
      <c r="G27" t="s">
        <v>105</v>
      </c>
      <c r="I27" s="68"/>
      <c r="J27" s="68"/>
    </row>
    <row r="28" spans="1:10" x14ac:dyDescent="0.25">
      <c r="A28">
        <v>4407.3665769999998</v>
      </c>
      <c r="B28">
        <v>71.999995999999996</v>
      </c>
      <c r="C28">
        <v>12.266665</v>
      </c>
      <c r="D28">
        <v>1086.666639</v>
      </c>
      <c r="E28">
        <v>10.633331</v>
      </c>
      <c r="F28">
        <v>679.23330599999997</v>
      </c>
      <c r="G28">
        <v>36.499997</v>
      </c>
      <c r="I28" s="68"/>
      <c r="J28" s="68"/>
    </row>
    <row r="29" spans="1:10" x14ac:dyDescent="0.25">
      <c r="A29">
        <v>3927</v>
      </c>
      <c r="B29">
        <v>52</v>
      </c>
      <c r="C29">
        <v>10</v>
      </c>
      <c r="D29">
        <v>929</v>
      </c>
      <c r="E29">
        <v>9</v>
      </c>
      <c r="F29">
        <v>630</v>
      </c>
      <c r="G29">
        <v>34</v>
      </c>
      <c r="I29" s="68"/>
      <c r="J29" s="68"/>
    </row>
    <row r="30" spans="1:10" x14ac:dyDescent="0.25">
      <c r="A30">
        <v>23712128.741</v>
      </c>
      <c r="B30">
        <v>445252.5</v>
      </c>
      <c r="C30">
        <v>65659.634999999995</v>
      </c>
      <c r="D30">
        <v>5674522.7895</v>
      </c>
      <c r="E30">
        <v>53837.23</v>
      </c>
      <c r="F30">
        <v>4354664.8600000003</v>
      </c>
      <c r="G30">
        <v>252193.71</v>
      </c>
      <c r="I30" s="68"/>
      <c r="J30" s="68"/>
    </row>
    <row r="31" spans="1:10" x14ac:dyDescent="0.25">
      <c r="A31">
        <v>939906.10699999996</v>
      </c>
      <c r="B31">
        <v>106410.77899999999</v>
      </c>
      <c r="C31">
        <v>12803.404</v>
      </c>
      <c r="D31">
        <v>1455044.4724999999</v>
      </c>
      <c r="E31">
        <v>10.44</v>
      </c>
      <c r="F31">
        <v>1191717.76</v>
      </c>
      <c r="G31">
        <v>165.64349999999999</v>
      </c>
      <c r="I31" s="68"/>
      <c r="J31" s="68"/>
    </row>
    <row r="32" spans="1:10" x14ac:dyDescent="0.25">
      <c r="I32" s="68"/>
      <c r="J32" s="68"/>
    </row>
    <row r="33" spans="1:10" x14ac:dyDescent="0.25">
      <c r="I33" s="68"/>
      <c r="J33" s="68"/>
    </row>
    <row r="34" spans="1:10" x14ac:dyDescent="0.25">
      <c r="D34" s="68"/>
      <c r="E34" s="68"/>
      <c r="F34" s="68"/>
      <c r="G34" s="68"/>
      <c r="H34" s="68"/>
      <c r="I34" s="68"/>
      <c r="J34" s="68"/>
    </row>
    <row r="35" spans="1:10" x14ac:dyDescent="0.25">
      <c r="D35" s="68"/>
      <c r="E35" s="68"/>
      <c r="F35" s="68"/>
      <c r="G35" s="68"/>
      <c r="H35" s="68"/>
      <c r="I35" s="68"/>
      <c r="J35" s="68"/>
    </row>
    <row r="36" spans="1:10" x14ac:dyDescent="0.25">
      <c r="D36" s="68"/>
      <c r="E36" s="68"/>
      <c r="F36" s="68"/>
      <c r="G36" s="68"/>
      <c r="H36" s="68"/>
      <c r="I36" s="68"/>
      <c r="J36" s="68"/>
    </row>
    <row r="37" spans="1:10" x14ac:dyDescent="0.25">
      <c r="D37" s="68"/>
      <c r="E37" s="68"/>
      <c r="F37" s="68"/>
      <c r="G37" s="68"/>
      <c r="H37" s="68"/>
      <c r="I37" s="68"/>
      <c r="J37" s="68"/>
    </row>
    <row r="38" spans="1:10" x14ac:dyDescent="0.25">
      <c r="D38" s="68"/>
      <c r="E38" s="68"/>
      <c r="F38" s="68"/>
      <c r="G38" s="68"/>
      <c r="H38" s="68"/>
      <c r="I38" s="68"/>
      <c r="J38" s="68"/>
    </row>
    <row r="39" spans="1:10" x14ac:dyDescent="0.25">
      <c r="D39" s="68"/>
      <c r="E39" s="68"/>
      <c r="F39" s="68"/>
      <c r="G39" s="68"/>
      <c r="H39" s="68"/>
      <c r="I39" s="68"/>
      <c r="J39" s="68"/>
    </row>
    <row r="40" spans="1:10" x14ac:dyDescent="0.25">
      <c r="D40" s="68"/>
      <c r="E40" s="68"/>
      <c r="F40" s="68"/>
      <c r="G40" s="68"/>
      <c r="H40" s="68"/>
      <c r="I40" s="68"/>
      <c r="J40" s="68"/>
    </row>
    <row r="41" spans="1:10" x14ac:dyDescent="0.25">
      <c r="D41" s="68"/>
      <c r="E41" s="68"/>
      <c r="F41" s="68"/>
      <c r="G41" s="68"/>
      <c r="H41" s="68"/>
      <c r="I41" s="68"/>
      <c r="J41" s="68"/>
    </row>
    <row r="42" spans="1:10" x14ac:dyDescent="0.25">
      <c r="D42" s="68"/>
      <c r="E42" s="68"/>
      <c r="F42" s="68"/>
      <c r="G42" s="68"/>
      <c r="H42" s="68"/>
      <c r="I42" s="68"/>
      <c r="J42" s="68"/>
    </row>
    <row r="43" spans="1:10" x14ac:dyDescent="0.25">
      <c r="D43" s="68"/>
      <c r="E43" s="68"/>
      <c r="F43" s="68"/>
      <c r="G43" s="68"/>
      <c r="H43" s="68"/>
      <c r="I43" s="68"/>
      <c r="J43" s="68"/>
    </row>
    <row r="44" spans="1:10" x14ac:dyDescent="0.25">
      <c r="D44" s="68"/>
      <c r="E44" s="68"/>
      <c r="F44" s="68"/>
      <c r="G44" s="68"/>
      <c r="H44" s="68"/>
      <c r="I44" s="68"/>
      <c r="J44" s="68"/>
    </row>
    <row r="45" spans="1:10" ht="15.6" x14ac:dyDescent="0.3">
      <c r="A45" s="121" t="s">
        <v>369</v>
      </c>
      <c r="D45" s="68"/>
      <c r="E45" s="68"/>
      <c r="F45" s="68"/>
      <c r="G45" s="68"/>
      <c r="H45" s="68"/>
      <c r="I45" s="68"/>
      <c r="J45" s="68"/>
    </row>
    <row r="46" spans="1:10" x14ac:dyDescent="0.25">
      <c r="B46" t="s">
        <v>51</v>
      </c>
      <c r="C46" t="s">
        <v>52</v>
      </c>
      <c r="D46" s="68" t="s">
        <v>50</v>
      </c>
      <c r="E46" s="68" t="s">
        <v>90</v>
      </c>
      <c r="F46" s="68"/>
      <c r="G46" s="68"/>
      <c r="H46" s="68"/>
      <c r="I46" s="68"/>
      <c r="J46" s="68"/>
    </row>
    <row r="47" spans="1:10" x14ac:dyDescent="0.25">
      <c r="A47" t="s">
        <v>366</v>
      </c>
      <c r="B47" s="66">
        <v>7498528</v>
      </c>
      <c r="C47" s="66">
        <v>500037</v>
      </c>
      <c r="D47" s="66">
        <v>1934355</v>
      </c>
      <c r="E47" s="66">
        <v>1996652</v>
      </c>
      <c r="F47" s="68"/>
      <c r="G47" s="68"/>
      <c r="H47" s="68"/>
      <c r="I47" s="68"/>
      <c r="J47" s="68"/>
    </row>
    <row r="48" spans="1:10" x14ac:dyDescent="0.25">
      <c r="A48" t="s">
        <v>367</v>
      </c>
      <c r="B48" s="68">
        <v>4705611</v>
      </c>
      <c r="C48" s="68">
        <v>253660</v>
      </c>
      <c r="D48" s="68">
        <v>1104026</v>
      </c>
      <c r="E48" s="68">
        <v>889043</v>
      </c>
      <c r="F48" s="68"/>
      <c r="G48" s="68"/>
      <c r="H48" s="68"/>
      <c r="I48" s="68"/>
      <c r="J48" s="68"/>
    </row>
    <row r="49" spans="1:5" x14ac:dyDescent="0.25">
      <c r="A49" t="s">
        <v>368</v>
      </c>
      <c r="B49" s="117">
        <v>1.59</v>
      </c>
      <c r="C49" s="117">
        <v>1.97</v>
      </c>
      <c r="D49" s="117">
        <v>1.75</v>
      </c>
      <c r="E49" s="117">
        <v>2.25</v>
      </c>
    </row>
    <row r="50" spans="1:5" x14ac:dyDescent="0.25">
      <c r="A50" s="1"/>
    </row>
    <row r="51" spans="1:5" ht="15.6" x14ac:dyDescent="0.3">
      <c r="A51" s="121" t="s">
        <v>414</v>
      </c>
    </row>
    <row r="52" spans="1:5" x14ac:dyDescent="0.25">
      <c r="A52" t="s">
        <v>119</v>
      </c>
      <c r="B52" t="s">
        <v>120</v>
      </c>
      <c r="C52" t="s">
        <v>121</v>
      </c>
    </row>
    <row r="53" spans="1:5" x14ac:dyDescent="0.25">
      <c r="A53" t="s">
        <v>370</v>
      </c>
      <c r="B53" t="s">
        <v>371</v>
      </c>
      <c r="C53" t="s">
        <v>124</v>
      </c>
      <c r="D53" s="68">
        <v>89029</v>
      </c>
    </row>
    <row r="54" spans="1:5" x14ac:dyDescent="0.25">
      <c r="B54" t="s">
        <v>372</v>
      </c>
      <c r="C54" t="s">
        <v>125</v>
      </c>
      <c r="D54" s="68">
        <v>98100</v>
      </c>
    </row>
    <row r="55" spans="1:5" x14ac:dyDescent="0.25">
      <c r="A55" t="s">
        <v>373</v>
      </c>
      <c r="B55" t="s">
        <v>371</v>
      </c>
      <c r="C55" t="s">
        <v>124</v>
      </c>
      <c r="D55" s="68">
        <v>44958</v>
      </c>
    </row>
    <row r="56" spans="1:5" x14ac:dyDescent="0.25">
      <c r="B56" t="s">
        <v>372</v>
      </c>
      <c r="C56" t="s">
        <v>125</v>
      </c>
      <c r="D56" s="68">
        <v>18340</v>
      </c>
    </row>
    <row r="57" spans="1:5" x14ac:dyDescent="0.25">
      <c r="A57" t="s">
        <v>374</v>
      </c>
      <c r="B57" t="s">
        <v>371</v>
      </c>
      <c r="C57" t="s">
        <v>124</v>
      </c>
      <c r="D57" s="68">
        <v>31823873</v>
      </c>
    </row>
    <row r="58" spans="1:5" x14ac:dyDescent="0.25">
      <c r="B58" t="s">
        <v>372</v>
      </c>
      <c r="C58" t="s">
        <v>125</v>
      </c>
      <c r="D58" s="68">
        <v>10366485</v>
      </c>
    </row>
    <row r="59" spans="1:5" x14ac:dyDescent="0.25">
      <c r="A59" s="1"/>
      <c r="B59" t="s">
        <v>375</v>
      </c>
      <c r="C59" t="s">
        <v>126</v>
      </c>
      <c r="D59" s="68">
        <v>45439</v>
      </c>
    </row>
    <row r="60" spans="1:5" x14ac:dyDescent="0.25">
      <c r="A60" t="s">
        <v>376</v>
      </c>
      <c r="B60" t="s">
        <v>371</v>
      </c>
      <c r="C60" t="s">
        <v>124</v>
      </c>
      <c r="D60" s="68">
        <v>10230361</v>
      </c>
    </row>
    <row r="61" spans="1:5" x14ac:dyDescent="0.25">
      <c r="B61" t="s">
        <v>372</v>
      </c>
      <c r="C61" t="s">
        <v>125</v>
      </c>
      <c r="D61" s="68">
        <v>8835008</v>
      </c>
    </row>
    <row r="62" spans="1:5" x14ac:dyDescent="0.25">
      <c r="A62" t="s">
        <v>365</v>
      </c>
      <c r="B62" t="s">
        <v>371</v>
      </c>
      <c r="C62" t="s">
        <v>124</v>
      </c>
      <c r="D62" s="68">
        <v>92159022</v>
      </c>
    </row>
    <row r="63" spans="1:5" x14ac:dyDescent="0.25">
      <c r="B63" t="s">
        <v>372</v>
      </c>
      <c r="C63" t="s">
        <v>125</v>
      </c>
      <c r="D63" s="68">
        <v>35882306</v>
      </c>
    </row>
    <row r="64" spans="1:5" x14ac:dyDescent="0.25">
      <c r="B64" t="s">
        <v>375</v>
      </c>
      <c r="C64" t="s">
        <v>126</v>
      </c>
      <c r="D64" s="68">
        <v>121972</v>
      </c>
    </row>
    <row r="65" spans="1:10" x14ac:dyDescent="0.25">
      <c r="A65" s="1" t="s">
        <v>377</v>
      </c>
      <c r="B65" t="s">
        <v>371</v>
      </c>
      <c r="C65" t="s">
        <v>124</v>
      </c>
      <c r="D65" s="68">
        <v>351565</v>
      </c>
    </row>
    <row r="66" spans="1:10" x14ac:dyDescent="0.25">
      <c r="B66" t="s">
        <v>372</v>
      </c>
      <c r="C66" t="s">
        <v>125</v>
      </c>
      <c r="D66" s="68">
        <v>341514</v>
      </c>
    </row>
    <row r="67" spans="1:10" x14ac:dyDescent="0.25">
      <c r="A67" t="s">
        <v>378</v>
      </c>
      <c r="B67" t="s">
        <v>371</v>
      </c>
      <c r="C67" t="s">
        <v>124</v>
      </c>
      <c r="D67" s="68">
        <v>15703228</v>
      </c>
    </row>
    <row r="68" spans="1:10" x14ac:dyDescent="0.25">
      <c r="B68" t="s">
        <v>372</v>
      </c>
      <c r="C68" t="s">
        <v>125</v>
      </c>
      <c r="D68" s="68">
        <v>9618190</v>
      </c>
    </row>
    <row r="69" spans="1:10" x14ac:dyDescent="0.25">
      <c r="A69" t="s">
        <v>379</v>
      </c>
      <c r="B69" t="s">
        <v>371</v>
      </c>
      <c r="C69" t="s">
        <v>124</v>
      </c>
      <c r="D69" s="68">
        <v>264071</v>
      </c>
    </row>
    <row r="70" spans="1:10" x14ac:dyDescent="0.25">
      <c r="B70" t="s">
        <v>372</v>
      </c>
      <c r="C70" t="s">
        <v>125</v>
      </c>
      <c r="D70" s="68">
        <v>317730</v>
      </c>
    </row>
    <row r="71" spans="1:10" x14ac:dyDescent="0.25">
      <c r="A71" t="s">
        <v>380</v>
      </c>
      <c r="B71" t="s">
        <v>371</v>
      </c>
      <c r="C71" t="s">
        <v>124</v>
      </c>
      <c r="D71" s="68">
        <v>150315904</v>
      </c>
    </row>
    <row r="72" spans="1:10" x14ac:dyDescent="0.25">
      <c r="B72" t="s">
        <v>372</v>
      </c>
      <c r="C72" t="s">
        <v>125</v>
      </c>
      <c r="D72" s="68">
        <v>65136160</v>
      </c>
    </row>
    <row r="73" spans="1:10" x14ac:dyDescent="0.25">
      <c r="B73" t="s">
        <v>375</v>
      </c>
      <c r="C73" t="s">
        <v>126</v>
      </c>
      <c r="D73" s="68">
        <v>167411</v>
      </c>
    </row>
    <row r="76" spans="1:10" ht="15.6" x14ac:dyDescent="0.3">
      <c r="A76" s="121" t="s">
        <v>385</v>
      </c>
      <c r="D76" t="s">
        <v>105</v>
      </c>
      <c r="E76" t="s">
        <v>110</v>
      </c>
      <c r="F76" t="s">
        <v>111</v>
      </c>
      <c r="H76" t="s">
        <v>114</v>
      </c>
    </row>
    <row r="77" spans="1:10" x14ac:dyDescent="0.25">
      <c r="A77" t="s">
        <v>347</v>
      </c>
      <c r="B77" t="s">
        <v>348</v>
      </c>
      <c r="C77" t="s">
        <v>118</v>
      </c>
      <c r="D77" t="s">
        <v>343</v>
      </c>
      <c r="E77" t="s">
        <v>349</v>
      </c>
      <c r="F77" t="s">
        <v>350</v>
      </c>
      <c r="G77" t="s">
        <v>351</v>
      </c>
      <c r="H77" t="s">
        <v>352</v>
      </c>
      <c r="I77" t="s">
        <v>353</v>
      </c>
      <c r="J77" t="s">
        <v>354</v>
      </c>
    </row>
    <row r="78" spans="1:10" x14ac:dyDescent="0.25">
      <c r="A78" t="s">
        <v>355</v>
      </c>
      <c r="B78" t="s">
        <v>113</v>
      </c>
      <c r="C78" t="s">
        <v>112</v>
      </c>
      <c r="E78" s="68">
        <v>1507204</v>
      </c>
      <c r="F78" s="68">
        <v>66590</v>
      </c>
      <c r="G78" s="68">
        <v>2372337</v>
      </c>
      <c r="H78" s="68">
        <v>1194464</v>
      </c>
      <c r="I78" s="68">
        <v>1423090</v>
      </c>
      <c r="J78" s="68">
        <v>843630</v>
      </c>
    </row>
    <row r="79" spans="1:10" x14ac:dyDescent="0.25">
      <c r="A79" t="s">
        <v>356</v>
      </c>
      <c r="B79" t="s">
        <v>357</v>
      </c>
      <c r="C79" t="s">
        <v>112</v>
      </c>
      <c r="E79" s="66">
        <v>9946412</v>
      </c>
      <c r="F79" s="66">
        <v>422026</v>
      </c>
      <c r="G79" s="66">
        <v>6156949</v>
      </c>
      <c r="H79" s="66">
        <v>3083640</v>
      </c>
      <c r="I79" s="66">
        <v>3668136</v>
      </c>
      <c r="J79" s="66">
        <v>2310436</v>
      </c>
    </row>
    <row r="80" spans="1:10" x14ac:dyDescent="0.25">
      <c r="A80" t="s">
        <v>358</v>
      </c>
      <c r="B80" t="s">
        <v>107</v>
      </c>
      <c r="C80" t="s">
        <v>106</v>
      </c>
      <c r="D80" s="68">
        <v>11816000</v>
      </c>
    </row>
    <row r="81" spans="1:10" x14ac:dyDescent="0.25">
      <c r="A81" t="s">
        <v>359</v>
      </c>
      <c r="B81" t="s">
        <v>360</v>
      </c>
      <c r="C81" t="s">
        <v>106</v>
      </c>
      <c r="D81" s="66">
        <v>27608000</v>
      </c>
    </row>
    <row r="83" spans="1:10" ht="15.6" x14ac:dyDescent="0.3">
      <c r="A83" s="121" t="s">
        <v>381</v>
      </c>
    </row>
    <row r="84" spans="1:10" x14ac:dyDescent="0.25">
      <c r="A84" t="s">
        <v>117</v>
      </c>
      <c r="B84" t="s">
        <v>119</v>
      </c>
      <c r="C84" t="s">
        <v>120</v>
      </c>
      <c r="D84" t="s">
        <v>121</v>
      </c>
    </row>
    <row r="85" spans="1:10" x14ac:dyDescent="0.25">
      <c r="A85" t="s">
        <v>122</v>
      </c>
      <c r="B85" t="s">
        <v>365</v>
      </c>
      <c r="C85" t="s">
        <v>371</v>
      </c>
      <c r="D85" t="s">
        <v>124</v>
      </c>
      <c r="E85" s="68">
        <v>2336110</v>
      </c>
    </row>
    <row r="86" spans="1:10" x14ac:dyDescent="0.25">
      <c r="C86" t="s">
        <v>372</v>
      </c>
      <c r="D86" t="s">
        <v>125</v>
      </c>
      <c r="E86" s="68">
        <v>1077848</v>
      </c>
    </row>
    <row r="87" spans="1:10" x14ac:dyDescent="0.25">
      <c r="C87" t="s">
        <v>375</v>
      </c>
      <c r="D87" t="s">
        <v>126</v>
      </c>
      <c r="E87" s="68">
        <v>5998</v>
      </c>
    </row>
    <row r="89" spans="1:10" ht="15.6" x14ac:dyDescent="0.3">
      <c r="A89" s="121" t="s">
        <v>409</v>
      </c>
    </row>
    <row r="90" spans="1:10" x14ac:dyDescent="0.25">
      <c r="A90" t="s">
        <v>386</v>
      </c>
      <c r="B90" t="s">
        <v>387</v>
      </c>
      <c r="C90" t="s">
        <v>142</v>
      </c>
    </row>
    <row r="91" spans="1:10" ht="15" x14ac:dyDescent="0.25">
      <c r="A91" t="s">
        <v>388</v>
      </c>
      <c r="B91" s="130">
        <v>0.25</v>
      </c>
      <c r="C91" s="68">
        <v>5712249</v>
      </c>
      <c r="E91" s="131" t="s">
        <v>415</v>
      </c>
      <c r="F91" s="131"/>
      <c r="G91" s="131"/>
      <c r="H91" s="131"/>
      <c r="I91" s="131"/>
      <c r="J91" s="131"/>
    </row>
    <row r="92" spans="1:10" ht="15" x14ac:dyDescent="0.25">
      <c r="A92" t="s">
        <v>389</v>
      </c>
      <c r="B92" s="130">
        <v>0.2</v>
      </c>
      <c r="C92" s="68">
        <v>4579235</v>
      </c>
      <c r="E92" s="131" t="s">
        <v>416</v>
      </c>
      <c r="F92" s="131"/>
      <c r="G92" s="131"/>
      <c r="H92" s="131"/>
      <c r="I92" s="131"/>
      <c r="J92" s="131"/>
    </row>
    <row r="93" spans="1:10" ht="15" x14ac:dyDescent="0.25">
      <c r="A93" t="s">
        <v>390</v>
      </c>
      <c r="B93" s="130">
        <v>0.18</v>
      </c>
      <c r="C93" s="68">
        <v>4110010</v>
      </c>
      <c r="E93" s="131" t="s">
        <v>417</v>
      </c>
      <c r="F93" s="131"/>
      <c r="G93" s="131"/>
      <c r="H93" s="131"/>
      <c r="I93" s="131"/>
      <c r="J93" s="131"/>
    </row>
    <row r="94" spans="1:10" x14ac:dyDescent="0.25">
      <c r="A94" t="s">
        <v>391</v>
      </c>
      <c r="B94" s="130">
        <v>0.15</v>
      </c>
      <c r="C94" s="68">
        <v>3316051</v>
      </c>
    </row>
    <row r="95" spans="1:10" x14ac:dyDescent="0.25">
      <c r="A95" t="s">
        <v>392</v>
      </c>
      <c r="B95" s="130">
        <v>0.11</v>
      </c>
      <c r="C95" s="68">
        <v>2403255</v>
      </c>
    </row>
    <row r="96" spans="1:10" x14ac:dyDescent="0.25">
      <c r="A96" t="s">
        <v>393</v>
      </c>
      <c r="B96" s="130">
        <v>0.03</v>
      </c>
      <c r="C96" s="68">
        <v>772744</v>
      </c>
    </row>
    <row r="97" spans="1:3" x14ac:dyDescent="0.25">
      <c r="A97" t="s">
        <v>394</v>
      </c>
      <c r="B97" s="130">
        <v>0.02</v>
      </c>
      <c r="C97" s="68">
        <v>480935</v>
      </c>
    </row>
    <row r="98" spans="1:3" x14ac:dyDescent="0.25">
      <c r="A98" t="s">
        <v>395</v>
      </c>
      <c r="B98" s="130">
        <v>0.02</v>
      </c>
      <c r="C98" s="68">
        <v>373367</v>
      </c>
    </row>
    <row r="99" spans="1:3" x14ac:dyDescent="0.25">
      <c r="A99" t="s">
        <v>396</v>
      </c>
      <c r="B99" s="130">
        <v>0.01</v>
      </c>
      <c r="C99" s="68">
        <v>210517</v>
      </c>
    </row>
    <row r="100" spans="1:3" x14ac:dyDescent="0.25">
      <c r="A100" t="s">
        <v>397</v>
      </c>
      <c r="B100" s="130">
        <v>0.01</v>
      </c>
      <c r="C100" s="68">
        <v>173214</v>
      </c>
    </row>
    <row r="101" spans="1:3" x14ac:dyDescent="0.25">
      <c r="A101" t="s">
        <v>398</v>
      </c>
      <c r="B101" s="130">
        <v>0.01</v>
      </c>
      <c r="C101" s="68">
        <v>132726</v>
      </c>
    </row>
    <row r="102" spans="1:3" x14ac:dyDescent="0.25">
      <c r="A102" t="s">
        <v>399</v>
      </c>
      <c r="B102" s="130">
        <v>0</v>
      </c>
      <c r="C102" s="68">
        <v>106411</v>
      </c>
    </row>
    <row r="103" spans="1:3" x14ac:dyDescent="0.25">
      <c r="A103" t="s">
        <v>400</v>
      </c>
      <c r="B103" s="130">
        <v>0</v>
      </c>
      <c r="C103" s="68">
        <v>93323</v>
      </c>
    </row>
    <row r="104" spans="1:3" x14ac:dyDescent="0.25">
      <c r="A104" t="s">
        <v>401</v>
      </c>
      <c r="B104" s="130">
        <v>0</v>
      </c>
      <c r="C104" s="68">
        <v>45809</v>
      </c>
    </row>
    <row r="105" spans="1:3" x14ac:dyDescent="0.25">
      <c r="A105" t="s">
        <v>402</v>
      </c>
      <c r="B105" s="130">
        <v>0</v>
      </c>
      <c r="C105" s="68">
        <v>12601</v>
      </c>
    </row>
    <row r="106" spans="1:3" x14ac:dyDescent="0.25">
      <c r="A106" t="s">
        <v>403</v>
      </c>
      <c r="B106" s="130">
        <v>0</v>
      </c>
      <c r="C106" s="68">
        <v>11735</v>
      </c>
    </row>
    <row r="107" spans="1:3" x14ac:dyDescent="0.25">
      <c r="A107" t="s">
        <v>404</v>
      </c>
      <c r="B107" s="130">
        <v>0</v>
      </c>
      <c r="C107" s="68">
        <v>7373</v>
      </c>
    </row>
    <row r="108" spans="1:3" x14ac:dyDescent="0.25">
      <c r="A108" t="s">
        <v>405</v>
      </c>
      <c r="B108" s="130">
        <v>0</v>
      </c>
      <c r="C108" s="68">
        <v>3377</v>
      </c>
    </row>
    <row r="109" spans="1:3" x14ac:dyDescent="0.25">
      <c r="A109" t="s">
        <v>406</v>
      </c>
      <c r="B109" s="130">
        <v>0</v>
      </c>
      <c r="C109" s="68">
        <v>1285</v>
      </c>
    </row>
    <row r="110" spans="1:3" x14ac:dyDescent="0.25">
      <c r="A110" t="s">
        <v>407</v>
      </c>
      <c r="B110" s="130">
        <v>0</v>
      </c>
      <c r="C110" s="68">
        <v>500</v>
      </c>
    </row>
    <row r="111" spans="1:3" x14ac:dyDescent="0.25">
      <c r="A111" t="s">
        <v>408</v>
      </c>
      <c r="B111" s="130">
        <v>0</v>
      </c>
      <c r="C111" s="68">
        <v>0</v>
      </c>
    </row>
    <row r="114" spans="1:10" ht="15.6" x14ac:dyDescent="0.3">
      <c r="A114" s="121" t="s">
        <v>410</v>
      </c>
      <c r="D114" t="s">
        <v>105</v>
      </c>
      <c r="E114" t="s">
        <v>110</v>
      </c>
      <c r="F114" t="s">
        <v>111</v>
      </c>
      <c r="H114" t="s">
        <v>114</v>
      </c>
    </row>
    <row r="115" spans="1:10" x14ac:dyDescent="0.25">
      <c r="A115" t="s">
        <v>347</v>
      </c>
      <c r="B115" t="s">
        <v>348</v>
      </c>
      <c r="C115" t="s">
        <v>118</v>
      </c>
      <c r="D115" t="s">
        <v>343</v>
      </c>
      <c r="E115" t="s">
        <v>349</v>
      </c>
      <c r="F115" t="s">
        <v>350</v>
      </c>
      <c r="G115" t="s">
        <v>351</v>
      </c>
      <c r="H115" t="s">
        <v>352</v>
      </c>
      <c r="I115" t="s">
        <v>353</v>
      </c>
      <c r="J115" t="s">
        <v>354</v>
      </c>
    </row>
    <row r="116" spans="1:10" x14ac:dyDescent="0.25">
      <c r="A116" t="s">
        <v>355</v>
      </c>
      <c r="B116" t="s">
        <v>113</v>
      </c>
      <c r="C116" t="s">
        <v>112</v>
      </c>
      <c r="E116" s="68">
        <v>1507204</v>
      </c>
      <c r="F116" s="68">
        <v>66590</v>
      </c>
      <c r="G116" s="68">
        <v>2372337</v>
      </c>
      <c r="H116" s="68">
        <v>1194464</v>
      </c>
      <c r="I116" s="68">
        <v>1423090</v>
      </c>
      <c r="J116" s="68">
        <v>843630</v>
      </c>
    </row>
    <row r="117" spans="1:10" x14ac:dyDescent="0.25">
      <c r="A117" t="s">
        <v>356</v>
      </c>
      <c r="B117" t="s">
        <v>357</v>
      </c>
      <c r="C117" t="s">
        <v>112</v>
      </c>
      <c r="E117" s="66">
        <v>9946412</v>
      </c>
      <c r="F117" s="66">
        <v>422026</v>
      </c>
      <c r="G117" s="66">
        <v>6156949</v>
      </c>
      <c r="H117" s="66">
        <v>3083640</v>
      </c>
      <c r="I117" s="66">
        <v>3668136</v>
      </c>
      <c r="J117" s="66">
        <v>2310436</v>
      </c>
    </row>
    <row r="118" spans="1:10" x14ac:dyDescent="0.25">
      <c r="A118" t="s">
        <v>358</v>
      </c>
      <c r="B118" t="s">
        <v>107</v>
      </c>
      <c r="C118" t="s">
        <v>106</v>
      </c>
      <c r="D118" s="68">
        <v>11816000</v>
      </c>
    </row>
    <row r="119" spans="1:10" x14ac:dyDescent="0.25">
      <c r="A119" t="s">
        <v>359</v>
      </c>
      <c r="B119" t="s">
        <v>360</v>
      </c>
      <c r="C119" t="s">
        <v>106</v>
      </c>
      <c r="D119" s="66">
        <v>27608000</v>
      </c>
    </row>
    <row r="120" spans="1:10" x14ac:dyDescent="0.25">
      <c r="A120" t="s">
        <v>108</v>
      </c>
      <c r="B120" t="s">
        <v>109</v>
      </c>
      <c r="C120" t="s">
        <v>112</v>
      </c>
      <c r="E120" s="68">
        <v>544400</v>
      </c>
      <c r="F120" s="68">
        <v>37590</v>
      </c>
      <c r="G120" s="68">
        <v>1223825</v>
      </c>
      <c r="H120" s="68">
        <v>307791</v>
      </c>
      <c r="I120" s="68">
        <v>727403</v>
      </c>
      <c r="J120" s="68">
        <v>393594</v>
      </c>
    </row>
    <row r="121" spans="1:10" x14ac:dyDescent="0.25">
      <c r="C121" t="s">
        <v>106</v>
      </c>
      <c r="D121" s="68">
        <v>6726000</v>
      </c>
    </row>
  </sheetData>
  <pageMargins left="0.7" right="0.7" top="0.75" bottom="0.75" header="0.3" footer="0.3"/>
  <pageSetup scale="4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B2" sqref="B2"/>
    </sheetView>
  </sheetViews>
  <sheetFormatPr defaultRowHeight="13.2" x14ac:dyDescent="0.25"/>
  <cols>
    <col min="1" max="1" width="15.109375" customWidth="1"/>
    <col min="2" max="2" width="11.44140625" bestFit="1" customWidth="1"/>
    <col min="3" max="3" width="25.33203125" customWidth="1"/>
    <col min="4" max="4" width="12.109375" style="124" bestFit="1" customWidth="1"/>
    <col min="5" max="5" width="16.88671875" style="124" bestFit="1" customWidth="1"/>
    <col min="6" max="6" width="14" style="124" bestFit="1" customWidth="1"/>
    <col min="7" max="7" width="12.88671875" style="124" bestFit="1" customWidth="1"/>
  </cols>
  <sheetData>
    <row r="1" spans="1:7" x14ac:dyDescent="0.25">
      <c r="D1" s="123" t="s">
        <v>412</v>
      </c>
      <c r="E1" s="123" t="s">
        <v>412</v>
      </c>
      <c r="F1" s="123" t="s">
        <v>412</v>
      </c>
      <c r="G1" s="123" t="s">
        <v>412</v>
      </c>
    </row>
    <row r="2" spans="1:7" x14ac:dyDescent="0.25">
      <c r="A2" s="1" t="s">
        <v>413</v>
      </c>
      <c r="B2" t="s">
        <v>119</v>
      </c>
      <c r="C2" t="s">
        <v>117</v>
      </c>
      <c r="D2" s="124" t="s">
        <v>126</v>
      </c>
      <c r="E2" s="124" t="s">
        <v>346</v>
      </c>
      <c r="F2" s="124" t="s">
        <v>141</v>
      </c>
      <c r="G2" s="124" t="s">
        <v>142</v>
      </c>
    </row>
    <row r="3" spans="1:7" x14ac:dyDescent="0.25">
      <c r="A3" t="str">
        <f>CONCATENATE(B3,C3)</f>
        <v>079Tatonduk Outfitters Limited d/b/a Everts Air Alaska and Everts Air Cargo</v>
      </c>
      <c r="B3" t="s">
        <v>361</v>
      </c>
      <c r="C3" t="s">
        <v>114</v>
      </c>
      <c r="D3" s="68">
        <v>119</v>
      </c>
      <c r="E3" s="68">
        <v>89</v>
      </c>
      <c r="F3" s="68">
        <v>6565</v>
      </c>
      <c r="G3" s="68">
        <v>917</v>
      </c>
    </row>
    <row r="4" spans="1:7" x14ac:dyDescent="0.25">
      <c r="A4" t="str">
        <f t="shared" ref="A4:A18" si="0">CONCATENATE(B4,C4)</f>
        <v>150Tatonduk Outfitters Limited d/b/a Everts Air Alaska and Everts Air Cargo</v>
      </c>
      <c r="B4" t="s">
        <v>383</v>
      </c>
      <c r="C4" t="s">
        <v>114</v>
      </c>
      <c r="D4" s="68">
        <v>7</v>
      </c>
      <c r="E4" s="68">
        <v>4</v>
      </c>
      <c r="F4" s="68">
        <v>7656</v>
      </c>
      <c r="G4" s="68">
        <v>0</v>
      </c>
    </row>
    <row r="5" spans="1:7" x14ac:dyDescent="0.25">
      <c r="A5" t="str">
        <f t="shared" si="0"/>
        <v>218Tatonduk Outfitters Limited d/b/a Everts Air Alaska and Everts Air Cargo</v>
      </c>
      <c r="B5" t="s">
        <v>352</v>
      </c>
      <c r="C5" t="s">
        <v>114</v>
      </c>
      <c r="D5" s="68">
        <v>549</v>
      </c>
      <c r="E5" s="68">
        <v>347</v>
      </c>
      <c r="F5" s="68">
        <v>1599124</v>
      </c>
      <c r="G5" s="68">
        <v>493077</v>
      </c>
    </row>
    <row r="6" spans="1:7" x14ac:dyDescent="0.25">
      <c r="A6" t="str">
        <f t="shared" si="0"/>
        <v>416Tatonduk Outfitters Limited d/b/a Everts Air Alaska and Everts Air Cargo</v>
      </c>
      <c r="B6" t="s">
        <v>362</v>
      </c>
      <c r="C6" t="s">
        <v>114</v>
      </c>
      <c r="D6" s="68">
        <v>118</v>
      </c>
      <c r="E6" s="68">
        <v>130</v>
      </c>
      <c r="F6" s="68">
        <v>21175</v>
      </c>
      <c r="G6" s="68">
        <v>3330</v>
      </c>
    </row>
    <row r="7" spans="1:7" x14ac:dyDescent="0.25">
      <c r="A7" t="str">
        <f t="shared" si="0"/>
        <v>479Tatonduk Outfitters Limited d/b/a Everts Air Alaska and Everts Air Cargo</v>
      </c>
      <c r="B7" t="s">
        <v>364</v>
      </c>
      <c r="C7" t="s">
        <v>114</v>
      </c>
      <c r="D7" s="68">
        <v>52</v>
      </c>
      <c r="E7" s="68">
        <v>79</v>
      </c>
      <c r="F7" s="68">
        <v>11461</v>
      </c>
      <c r="G7" s="68">
        <v>1809</v>
      </c>
    </row>
    <row r="8" spans="1:7" x14ac:dyDescent="0.25">
      <c r="A8" t="str">
        <f t="shared" si="0"/>
        <v>483Era Aviation</v>
      </c>
      <c r="B8" t="s">
        <v>365</v>
      </c>
      <c r="C8" t="s">
        <v>122</v>
      </c>
      <c r="D8" s="68">
        <v>5449</v>
      </c>
      <c r="E8" s="68">
        <v>6330</v>
      </c>
      <c r="F8" s="68">
        <v>4583945</v>
      </c>
      <c r="G8" s="68">
        <v>84186</v>
      </c>
    </row>
    <row r="9" spans="1:7" x14ac:dyDescent="0.25">
      <c r="A9" t="str">
        <f t="shared" si="0"/>
        <v>556Lynden Air Cargo Airlines</v>
      </c>
      <c r="B9" t="s">
        <v>349</v>
      </c>
      <c r="C9" t="s">
        <v>110</v>
      </c>
      <c r="D9" s="68">
        <v>351</v>
      </c>
      <c r="E9" s="68">
        <v>222</v>
      </c>
      <c r="F9" s="68">
        <v>2257786</v>
      </c>
      <c r="G9" s="68">
        <v>823494</v>
      </c>
    </row>
    <row r="10" spans="1:7" x14ac:dyDescent="0.25">
      <c r="A10" t="str">
        <f t="shared" si="0"/>
        <v>612Alaska Airlines Inc.</v>
      </c>
      <c r="B10" t="s">
        <v>341</v>
      </c>
      <c r="C10" t="s">
        <v>105</v>
      </c>
      <c r="D10" s="68">
        <v>996</v>
      </c>
      <c r="E10" s="68">
        <v>927</v>
      </c>
      <c r="F10" s="68">
        <v>5168066</v>
      </c>
      <c r="G10" s="68">
        <v>37527</v>
      </c>
    </row>
    <row r="11" spans="1:7" x14ac:dyDescent="0.25">
      <c r="A11" t="str">
        <f t="shared" si="0"/>
        <v>614Alaska Airlines Inc.</v>
      </c>
      <c r="B11" t="s">
        <v>342</v>
      </c>
      <c r="C11" t="s">
        <v>105</v>
      </c>
      <c r="D11" s="68">
        <v>1074</v>
      </c>
      <c r="E11" s="68">
        <v>981</v>
      </c>
      <c r="F11" s="68">
        <v>6442017</v>
      </c>
      <c r="G11" s="68">
        <v>50794</v>
      </c>
    </row>
    <row r="12" spans="1:7" x14ac:dyDescent="0.25">
      <c r="A12" t="str">
        <f t="shared" si="0"/>
        <v>617Alaska Airlines Inc.</v>
      </c>
      <c r="B12" t="s">
        <v>343</v>
      </c>
      <c r="C12" t="s">
        <v>105</v>
      </c>
      <c r="D12" s="68">
        <v>4407</v>
      </c>
      <c r="E12" s="68">
        <v>3927</v>
      </c>
      <c r="F12" s="68">
        <v>23712129</v>
      </c>
      <c r="G12" s="68">
        <v>939906</v>
      </c>
    </row>
    <row r="13" spans="1:7" x14ac:dyDescent="0.25">
      <c r="A13" t="str">
        <f t="shared" si="0"/>
        <v>617Northern Air Cargo Inc.</v>
      </c>
      <c r="B13" t="s">
        <v>343</v>
      </c>
      <c r="C13" t="s">
        <v>111</v>
      </c>
      <c r="D13" s="68">
        <v>72</v>
      </c>
      <c r="E13" s="68">
        <v>52</v>
      </c>
      <c r="F13" s="68">
        <v>445253</v>
      </c>
      <c r="G13" s="68">
        <v>106411</v>
      </c>
    </row>
    <row r="14" spans="1:7" x14ac:dyDescent="0.25">
      <c r="A14" t="str">
        <f t="shared" si="0"/>
        <v>619Northern Air Cargo Inc.</v>
      </c>
      <c r="B14" t="s">
        <v>350</v>
      </c>
      <c r="C14" t="s">
        <v>111</v>
      </c>
      <c r="D14" s="68">
        <v>12</v>
      </c>
      <c r="E14" s="68">
        <v>10</v>
      </c>
      <c r="F14" s="68">
        <v>65660</v>
      </c>
      <c r="G14" s="68">
        <v>12803</v>
      </c>
    </row>
    <row r="15" spans="1:7" x14ac:dyDescent="0.25">
      <c r="A15" t="str">
        <f t="shared" si="0"/>
        <v>620Northern Air Cargo Inc.</v>
      </c>
      <c r="B15" t="s">
        <v>351</v>
      </c>
      <c r="C15" t="s">
        <v>111</v>
      </c>
      <c r="D15" s="68">
        <v>1087</v>
      </c>
      <c r="E15" s="68">
        <v>929</v>
      </c>
      <c r="F15" s="68">
        <v>5674523</v>
      </c>
      <c r="G15" s="68">
        <v>1455045</v>
      </c>
    </row>
    <row r="16" spans="1:7" x14ac:dyDescent="0.25">
      <c r="A16" t="str">
        <f t="shared" si="0"/>
        <v>634Alaska Airlines Inc.</v>
      </c>
      <c r="B16" t="s">
        <v>344</v>
      </c>
      <c r="C16" t="s">
        <v>105</v>
      </c>
      <c r="D16" s="68">
        <v>11</v>
      </c>
      <c r="E16" s="68">
        <v>9</v>
      </c>
      <c r="F16" s="68">
        <v>53837</v>
      </c>
      <c r="G16" s="68">
        <v>10</v>
      </c>
    </row>
    <row r="17" spans="1:7" x14ac:dyDescent="0.25">
      <c r="A17" t="str">
        <f t="shared" si="0"/>
        <v>640Tatonduk Outfitters Limited d/b/a Everts Air Alaska and Everts Air Cargo</v>
      </c>
      <c r="B17" t="s">
        <v>353</v>
      </c>
      <c r="C17" t="s">
        <v>114</v>
      </c>
      <c r="D17" s="68">
        <v>679</v>
      </c>
      <c r="E17" s="68">
        <v>630</v>
      </c>
      <c r="F17" s="68">
        <v>4354665</v>
      </c>
      <c r="G17" s="68">
        <v>1191718</v>
      </c>
    </row>
    <row r="18" spans="1:7" x14ac:dyDescent="0.25">
      <c r="A18" t="str">
        <f t="shared" si="0"/>
        <v>888Alaska Airlines Inc.</v>
      </c>
      <c r="B18" t="s">
        <v>345</v>
      </c>
      <c r="C18" t="s">
        <v>105</v>
      </c>
      <c r="D18" s="68">
        <v>37</v>
      </c>
      <c r="E18" s="68">
        <v>34</v>
      </c>
      <c r="F18" s="68">
        <v>252194</v>
      </c>
      <c r="G18" s="68">
        <v>166</v>
      </c>
    </row>
  </sheetData>
  <pageMargins left="0.7" right="0.7" top="0.75" bottom="0.75" header="0.3" footer="0.3"/>
  <pageSetup paperSize="211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E13" sqref="E13"/>
    </sheetView>
  </sheetViews>
  <sheetFormatPr defaultRowHeight="13.2" x14ac:dyDescent="0.25"/>
  <cols>
    <col min="1" max="1" width="19.88671875" customWidth="1"/>
    <col min="2" max="2" width="22.44140625" customWidth="1"/>
    <col min="3" max="3" width="11.44140625" bestFit="1" customWidth="1"/>
    <col min="4" max="4" width="12.109375" bestFit="1" customWidth="1"/>
    <col min="5" max="5" width="16.88671875" bestFit="1" customWidth="1"/>
    <col min="6" max="6" width="15" bestFit="1" customWidth="1"/>
    <col min="7" max="7" width="12.88671875" bestFit="1" customWidth="1"/>
  </cols>
  <sheetData>
    <row r="1" spans="1:7" x14ac:dyDescent="0.25">
      <c r="D1" s="1" t="s">
        <v>412</v>
      </c>
      <c r="E1" s="1" t="s">
        <v>412</v>
      </c>
      <c r="F1" s="1" t="s">
        <v>412</v>
      </c>
      <c r="G1" s="1" t="s">
        <v>412</v>
      </c>
    </row>
    <row r="2" spans="1:7" x14ac:dyDescent="0.25">
      <c r="A2" s="1" t="s">
        <v>411</v>
      </c>
      <c r="B2" t="s">
        <v>117</v>
      </c>
      <c r="C2" t="s">
        <v>119</v>
      </c>
      <c r="D2" t="s">
        <v>126</v>
      </c>
      <c r="E2" t="s">
        <v>346</v>
      </c>
      <c r="F2" t="s">
        <v>141</v>
      </c>
      <c r="G2" t="s">
        <v>142</v>
      </c>
    </row>
    <row r="3" spans="1:7" x14ac:dyDescent="0.25">
      <c r="A3" t="str">
        <f>CONCATENATE(B3,C3)</f>
        <v>Alaska Airlines Inc.888</v>
      </c>
      <c r="B3" t="s">
        <v>105</v>
      </c>
      <c r="C3" t="s">
        <v>345</v>
      </c>
      <c r="D3" s="68">
        <v>60758</v>
      </c>
      <c r="E3" s="68">
        <v>17742</v>
      </c>
      <c r="F3" s="68">
        <v>581626372</v>
      </c>
      <c r="G3" s="68">
        <v>2533039</v>
      </c>
    </row>
    <row r="4" spans="1:7" x14ac:dyDescent="0.25">
      <c r="A4" t="str">
        <f t="shared" ref="A4:A19" si="0">CONCATENATE(B4,C4)</f>
        <v>Alaska Airlines Inc.614</v>
      </c>
      <c r="B4" t="s">
        <v>105</v>
      </c>
      <c r="C4" t="s">
        <v>342</v>
      </c>
      <c r="D4" s="68">
        <v>61765</v>
      </c>
      <c r="E4" s="68">
        <v>17511</v>
      </c>
      <c r="F4" s="68">
        <v>504979764</v>
      </c>
      <c r="G4" s="68">
        <v>1538023</v>
      </c>
    </row>
    <row r="5" spans="1:7" x14ac:dyDescent="0.25">
      <c r="A5" t="str">
        <f t="shared" si="0"/>
        <v>Alaska Airlines Inc.634</v>
      </c>
      <c r="B5" t="s">
        <v>105</v>
      </c>
      <c r="C5" t="s">
        <v>344</v>
      </c>
      <c r="D5" s="68">
        <v>10928</v>
      </c>
      <c r="E5" s="68">
        <v>4114</v>
      </c>
      <c r="F5" s="68">
        <v>83856805</v>
      </c>
      <c r="G5" s="68">
        <v>370145</v>
      </c>
    </row>
    <row r="6" spans="1:7" x14ac:dyDescent="0.25">
      <c r="A6" t="str">
        <f t="shared" si="0"/>
        <v>Alaska Airlines Inc.617</v>
      </c>
      <c r="B6" t="s">
        <v>105</v>
      </c>
      <c r="C6" t="s">
        <v>343</v>
      </c>
      <c r="D6" s="68">
        <v>8596</v>
      </c>
      <c r="E6" s="68">
        <v>5674</v>
      </c>
      <c r="F6" s="68">
        <v>50990033</v>
      </c>
      <c r="G6" s="68">
        <v>1594362</v>
      </c>
    </row>
    <row r="7" spans="1:7" x14ac:dyDescent="0.25">
      <c r="A7" t="str">
        <f t="shared" si="0"/>
        <v>Alaska Airlines Inc.612</v>
      </c>
      <c r="B7" t="s">
        <v>105</v>
      </c>
      <c r="C7" t="s">
        <v>341</v>
      </c>
      <c r="D7" s="68">
        <v>8451</v>
      </c>
      <c r="E7" s="68">
        <v>4019</v>
      </c>
      <c r="F7" s="68">
        <v>51743556</v>
      </c>
      <c r="G7" s="68">
        <v>236721</v>
      </c>
    </row>
    <row r="8" spans="1:7" x14ac:dyDescent="0.25">
      <c r="A8" t="str">
        <f t="shared" si="0"/>
        <v>Lynden Air Cargo Airlines556</v>
      </c>
      <c r="B8" t="s">
        <v>110</v>
      </c>
      <c r="C8" t="s">
        <v>349</v>
      </c>
      <c r="D8" s="68">
        <v>772</v>
      </c>
      <c r="E8" s="68">
        <v>511</v>
      </c>
      <c r="F8" s="68">
        <v>4806127</v>
      </c>
      <c r="G8" s="68">
        <v>830527</v>
      </c>
    </row>
    <row r="9" spans="1:7" x14ac:dyDescent="0.25">
      <c r="A9" t="str">
        <f t="shared" si="0"/>
        <v>Northern Air Cargo Inc.617</v>
      </c>
      <c r="B9" t="s">
        <v>111</v>
      </c>
      <c r="C9" t="s">
        <v>343</v>
      </c>
      <c r="D9" s="68">
        <v>72</v>
      </c>
      <c r="E9" s="68">
        <v>52</v>
      </c>
      <c r="F9" s="68">
        <v>445253</v>
      </c>
      <c r="G9" s="68">
        <v>106411</v>
      </c>
    </row>
    <row r="10" spans="1:7" x14ac:dyDescent="0.25">
      <c r="A10" t="str">
        <f t="shared" si="0"/>
        <v>Northern Air Cargo Inc.619</v>
      </c>
      <c r="B10" t="s">
        <v>111</v>
      </c>
      <c r="C10" t="s">
        <v>350</v>
      </c>
      <c r="D10" s="68">
        <v>31</v>
      </c>
      <c r="E10" s="68">
        <v>29</v>
      </c>
      <c r="F10" s="68">
        <v>163958</v>
      </c>
      <c r="G10" s="68">
        <v>12877</v>
      </c>
    </row>
    <row r="11" spans="1:7" x14ac:dyDescent="0.25">
      <c r="A11" t="str">
        <f t="shared" si="0"/>
        <v>Northern Air Cargo Inc.620</v>
      </c>
      <c r="B11" t="s">
        <v>111</v>
      </c>
      <c r="C11" t="s">
        <v>351</v>
      </c>
      <c r="D11" s="68">
        <v>1293</v>
      </c>
      <c r="E11" s="68">
        <v>1064</v>
      </c>
      <c r="F11" s="68">
        <v>6811881</v>
      </c>
      <c r="G11" s="68">
        <v>1462108</v>
      </c>
    </row>
    <row r="12" spans="1:7" x14ac:dyDescent="0.25">
      <c r="A12" t="str">
        <f t="shared" si="0"/>
        <v>Tatonduk Outfitters Limited d/b/a Everts Air Alaska and Everts Air Cargo079</v>
      </c>
      <c r="B12" t="s">
        <v>114</v>
      </c>
      <c r="C12" t="s">
        <v>361</v>
      </c>
      <c r="D12" s="68">
        <v>145</v>
      </c>
      <c r="E12" s="68">
        <v>105</v>
      </c>
      <c r="F12" s="68">
        <v>8219</v>
      </c>
      <c r="G12" s="68">
        <v>917</v>
      </c>
    </row>
    <row r="13" spans="1:7" x14ac:dyDescent="0.25">
      <c r="A13" t="str">
        <f t="shared" si="0"/>
        <v>Tatonduk Outfitters Limited d/b/a Everts Air Alaska and Everts Air Cargo150</v>
      </c>
      <c r="B13" t="s">
        <v>114</v>
      </c>
      <c r="C13" t="s">
        <v>383</v>
      </c>
      <c r="D13" s="68">
        <v>21</v>
      </c>
      <c r="E13" s="68">
        <v>12</v>
      </c>
      <c r="F13" s="68">
        <v>21744</v>
      </c>
      <c r="G13" s="68">
        <v>0</v>
      </c>
    </row>
    <row r="14" spans="1:7" x14ac:dyDescent="0.25">
      <c r="A14" t="str">
        <f t="shared" si="0"/>
        <v>Tatonduk Outfitters Limited d/b/a Everts Air Alaska and Everts Air Cargo218</v>
      </c>
      <c r="B14" t="s">
        <v>114</v>
      </c>
      <c r="C14" t="s">
        <v>352</v>
      </c>
      <c r="D14" s="68">
        <v>749</v>
      </c>
      <c r="E14" s="68">
        <v>519</v>
      </c>
      <c r="F14" s="68">
        <v>2158568</v>
      </c>
      <c r="G14" s="68">
        <v>493077</v>
      </c>
    </row>
    <row r="15" spans="1:7" x14ac:dyDescent="0.25">
      <c r="A15" t="str">
        <f t="shared" si="0"/>
        <v>Tatonduk Outfitters Limited d/b/a Everts Air Alaska and Everts Air Cargo416</v>
      </c>
      <c r="B15" t="s">
        <v>114</v>
      </c>
      <c r="C15" t="s">
        <v>362</v>
      </c>
      <c r="D15" s="68">
        <v>241</v>
      </c>
      <c r="E15" s="68">
        <v>225</v>
      </c>
      <c r="F15" s="68">
        <v>42183</v>
      </c>
      <c r="G15" s="68">
        <v>3330</v>
      </c>
    </row>
    <row r="16" spans="1:7" x14ac:dyDescent="0.25">
      <c r="A16" t="str">
        <f t="shared" si="0"/>
        <v>Tatonduk Outfitters Limited d/b/a Everts Air Alaska and Everts Air Cargo461</v>
      </c>
      <c r="B16" t="s">
        <v>114</v>
      </c>
      <c r="C16" t="s">
        <v>363</v>
      </c>
      <c r="D16" s="68">
        <v>29</v>
      </c>
      <c r="E16" s="68">
        <v>11</v>
      </c>
      <c r="F16" s="68">
        <v>24811</v>
      </c>
      <c r="G16" s="68">
        <v>0</v>
      </c>
    </row>
    <row r="17" spans="1:7" x14ac:dyDescent="0.25">
      <c r="A17" t="str">
        <f t="shared" si="0"/>
        <v>Tatonduk Outfitters Limited d/b/a Everts Air Alaska and Everts Air Cargo479</v>
      </c>
      <c r="B17" t="s">
        <v>114</v>
      </c>
      <c r="C17" t="s">
        <v>364</v>
      </c>
      <c r="D17" s="68">
        <v>167</v>
      </c>
      <c r="E17" s="68">
        <v>188</v>
      </c>
      <c r="F17" s="68">
        <v>40515</v>
      </c>
      <c r="G17" s="68">
        <v>1809</v>
      </c>
    </row>
    <row r="18" spans="1:7" x14ac:dyDescent="0.25">
      <c r="A18" t="str">
        <f t="shared" si="0"/>
        <v>Tatonduk Outfitters Limited d/b/a Everts Air Alaska and Everts Air Cargo640</v>
      </c>
      <c r="B18" t="s">
        <v>114</v>
      </c>
      <c r="C18" t="s">
        <v>353</v>
      </c>
      <c r="D18" s="68">
        <v>724</v>
      </c>
      <c r="E18" s="68">
        <v>674</v>
      </c>
      <c r="F18" s="68">
        <v>4635440</v>
      </c>
      <c r="G18" s="68">
        <v>1191718</v>
      </c>
    </row>
    <row r="19" spans="1:7" x14ac:dyDescent="0.25">
      <c r="A19" t="str">
        <f t="shared" si="0"/>
        <v>Tatonduk Outfitters Limited d/b/a Everts Air Alaska and Everts Air Cargo655</v>
      </c>
      <c r="B19" t="s">
        <v>114</v>
      </c>
      <c r="C19" t="s">
        <v>354</v>
      </c>
      <c r="D19" s="68">
        <v>187</v>
      </c>
      <c r="E19" s="68">
        <v>85</v>
      </c>
      <c r="F19" s="68">
        <v>1688040</v>
      </c>
      <c r="G19" s="68">
        <v>0</v>
      </c>
    </row>
  </sheetData>
  <pageMargins left="0.7" right="0.7" top="0.75" bottom="0.75" header="0.3" footer="0.3"/>
  <pageSetup paperSize="211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workbookViewId="0">
      <selection activeCell="I2" sqref="I2"/>
    </sheetView>
  </sheetViews>
  <sheetFormatPr defaultRowHeight="13.2" x14ac:dyDescent="0.25"/>
  <cols>
    <col min="1" max="1" width="40.33203125" customWidth="1"/>
    <col min="2" max="2" width="7.44140625" bestFit="1" customWidth="1"/>
    <col min="3" max="3" width="11.6640625" bestFit="1" customWidth="1"/>
    <col min="4" max="4" width="8.109375" bestFit="1" customWidth="1"/>
    <col min="5" max="5" width="48.44140625" bestFit="1" customWidth="1"/>
    <col min="6" max="6" width="14.44140625" customWidth="1"/>
    <col min="7" max="7" width="11.109375" bestFit="1" customWidth="1"/>
  </cols>
  <sheetData>
    <row r="1" spans="1:7" x14ac:dyDescent="0.25">
      <c r="A1" s="134" t="s">
        <v>290</v>
      </c>
      <c r="B1" s="135"/>
      <c r="C1" s="135"/>
      <c r="D1" s="135"/>
      <c r="E1" s="135"/>
      <c r="F1" s="135"/>
      <c r="G1" s="136"/>
    </row>
    <row r="2" spans="1:7" x14ac:dyDescent="0.25">
      <c r="A2" s="113" t="s">
        <v>131</v>
      </c>
      <c r="B2" s="114" t="s">
        <v>285</v>
      </c>
      <c r="C2" s="114" t="s">
        <v>286</v>
      </c>
      <c r="D2" s="114" t="s">
        <v>287</v>
      </c>
      <c r="E2" s="114" t="s">
        <v>288</v>
      </c>
      <c r="F2" s="114" t="s">
        <v>134</v>
      </c>
      <c r="G2" s="115" t="s">
        <v>103</v>
      </c>
    </row>
    <row r="3" spans="1:7" x14ac:dyDescent="0.25">
      <c r="A3" s="99" t="s">
        <v>105</v>
      </c>
      <c r="B3" s="100" t="s">
        <v>104</v>
      </c>
      <c r="C3" s="100" t="s">
        <v>106</v>
      </c>
      <c r="D3" s="100">
        <v>51451</v>
      </c>
      <c r="E3" s="100" t="s">
        <v>107</v>
      </c>
      <c r="F3" s="100">
        <v>612</v>
      </c>
      <c r="G3" s="101">
        <v>25510000</v>
      </c>
    </row>
    <row r="4" spans="1:7" x14ac:dyDescent="0.25">
      <c r="A4" s="99" t="s">
        <v>105</v>
      </c>
      <c r="B4" s="100" t="s">
        <v>104</v>
      </c>
      <c r="C4" s="100" t="s">
        <v>106</v>
      </c>
      <c r="D4" s="100" t="s">
        <v>108</v>
      </c>
      <c r="E4" s="100" t="s">
        <v>109</v>
      </c>
      <c r="F4" s="100">
        <v>612</v>
      </c>
      <c r="G4" s="101">
        <v>8770000</v>
      </c>
    </row>
    <row r="5" spans="1:7" x14ac:dyDescent="0.25">
      <c r="A5" s="99" t="s">
        <v>105</v>
      </c>
      <c r="B5" s="100" t="s">
        <v>104</v>
      </c>
      <c r="C5" s="100" t="s">
        <v>106</v>
      </c>
      <c r="D5" s="100">
        <v>51451</v>
      </c>
      <c r="E5" s="100" t="s">
        <v>107</v>
      </c>
      <c r="F5" s="100">
        <v>614</v>
      </c>
      <c r="G5" s="101">
        <v>144094000</v>
      </c>
    </row>
    <row r="6" spans="1:7" x14ac:dyDescent="0.25">
      <c r="A6" s="99" t="s">
        <v>105</v>
      </c>
      <c r="B6" s="100" t="s">
        <v>104</v>
      </c>
      <c r="C6" s="100" t="s">
        <v>106</v>
      </c>
      <c r="D6" s="100" t="s">
        <v>108</v>
      </c>
      <c r="E6" s="100" t="s">
        <v>109</v>
      </c>
      <c r="F6" s="100">
        <v>614</v>
      </c>
      <c r="G6" s="101">
        <v>49002000</v>
      </c>
    </row>
    <row r="7" spans="1:7" x14ac:dyDescent="0.25">
      <c r="A7" s="99" t="s">
        <v>105</v>
      </c>
      <c r="B7" s="100" t="s">
        <v>104</v>
      </c>
      <c r="C7" s="100" t="s">
        <v>106</v>
      </c>
      <c r="D7" s="100">
        <v>51451</v>
      </c>
      <c r="E7" s="100" t="s">
        <v>107</v>
      </c>
      <c r="F7" s="100">
        <v>617</v>
      </c>
      <c r="G7" s="101">
        <v>48521000</v>
      </c>
    </row>
    <row r="8" spans="1:7" x14ac:dyDescent="0.25">
      <c r="A8" s="99" t="s">
        <v>105</v>
      </c>
      <c r="B8" s="100" t="s">
        <v>104</v>
      </c>
      <c r="C8" s="100" t="s">
        <v>106</v>
      </c>
      <c r="D8" s="100" t="s">
        <v>108</v>
      </c>
      <c r="E8" s="100" t="s">
        <v>109</v>
      </c>
      <c r="F8" s="100">
        <v>617</v>
      </c>
      <c r="G8" s="101">
        <v>16014000</v>
      </c>
    </row>
    <row r="9" spans="1:7" x14ac:dyDescent="0.25">
      <c r="A9" s="99" t="s">
        <v>105</v>
      </c>
      <c r="B9" s="100" t="s">
        <v>104</v>
      </c>
      <c r="C9" s="100" t="s">
        <v>106</v>
      </c>
      <c r="D9" s="100">
        <v>51451</v>
      </c>
      <c r="E9" s="100" t="s">
        <v>107</v>
      </c>
      <c r="F9" s="100">
        <v>634</v>
      </c>
      <c r="G9" s="101">
        <v>85651000</v>
      </c>
    </row>
    <row r="10" spans="1:7" x14ac:dyDescent="0.25">
      <c r="A10" s="99" t="s">
        <v>105</v>
      </c>
      <c r="B10" s="100" t="s">
        <v>104</v>
      </c>
      <c r="C10" s="100" t="s">
        <v>106</v>
      </c>
      <c r="D10" s="100" t="s">
        <v>108</v>
      </c>
      <c r="E10" s="100" t="s">
        <v>109</v>
      </c>
      <c r="F10" s="100">
        <v>634</v>
      </c>
      <c r="G10" s="101">
        <v>28237000</v>
      </c>
    </row>
    <row r="11" spans="1:7" x14ac:dyDescent="0.25">
      <c r="A11" s="99" t="s">
        <v>105</v>
      </c>
      <c r="B11" s="100" t="s">
        <v>104</v>
      </c>
      <c r="C11" s="100" t="s">
        <v>106</v>
      </c>
      <c r="D11" s="100">
        <v>51451</v>
      </c>
      <c r="E11" s="100" t="s">
        <v>107</v>
      </c>
      <c r="F11" s="100">
        <v>999</v>
      </c>
      <c r="G11" s="101">
        <v>303777000</v>
      </c>
    </row>
    <row r="12" spans="1:7" x14ac:dyDescent="0.25">
      <c r="A12" s="99" t="s">
        <v>105</v>
      </c>
      <c r="B12" s="100" t="s">
        <v>104</v>
      </c>
      <c r="C12" s="100" t="s">
        <v>106</v>
      </c>
      <c r="D12" s="100" t="s">
        <v>108</v>
      </c>
      <c r="E12" s="100" t="s">
        <v>109</v>
      </c>
      <c r="F12" s="100">
        <v>999</v>
      </c>
      <c r="G12" s="101">
        <v>102022000</v>
      </c>
    </row>
    <row r="13" spans="1:7" x14ac:dyDescent="0.25">
      <c r="A13" s="99" t="s">
        <v>110</v>
      </c>
      <c r="B13" s="100" t="s">
        <v>104</v>
      </c>
      <c r="C13" s="100" t="s">
        <v>106</v>
      </c>
      <c r="D13" s="100">
        <v>51451</v>
      </c>
      <c r="E13" s="100" t="s">
        <v>107</v>
      </c>
      <c r="F13" s="100">
        <v>556</v>
      </c>
      <c r="G13" s="101">
        <v>1916935</v>
      </c>
    </row>
    <row r="14" spans="1:7" x14ac:dyDescent="0.25">
      <c r="A14" s="99" t="s">
        <v>110</v>
      </c>
      <c r="B14" s="100" t="s">
        <v>104</v>
      </c>
      <c r="C14" s="100" t="s">
        <v>106</v>
      </c>
      <c r="D14" s="100" t="s">
        <v>108</v>
      </c>
      <c r="E14" s="100" t="s">
        <v>109</v>
      </c>
      <c r="F14" s="100">
        <v>556</v>
      </c>
      <c r="G14" s="101">
        <v>464231</v>
      </c>
    </row>
    <row r="15" spans="1:7" x14ac:dyDescent="0.25">
      <c r="A15" s="99" t="s">
        <v>110</v>
      </c>
      <c r="B15" s="100" t="s">
        <v>104</v>
      </c>
      <c r="C15" s="100" t="s">
        <v>106</v>
      </c>
      <c r="D15" s="100">
        <v>51451</v>
      </c>
      <c r="E15" s="100" t="s">
        <v>107</v>
      </c>
      <c r="F15" s="100">
        <v>999</v>
      </c>
      <c r="G15" s="101">
        <v>1916935</v>
      </c>
    </row>
    <row r="16" spans="1:7" x14ac:dyDescent="0.25">
      <c r="A16" s="99" t="s">
        <v>110</v>
      </c>
      <c r="B16" s="100" t="s">
        <v>104</v>
      </c>
      <c r="C16" s="100" t="s">
        <v>106</v>
      </c>
      <c r="D16" s="100" t="s">
        <v>108</v>
      </c>
      <c r="E16" s="100" t="s">
        <v>109</v>
      </c>
      <c r="F16" s="100">
        <v>999</v>
      </c>
      <c r="G16" s="101">
        <v>464231</v>
      </c>
    </row>
    <row r="17" spans="1:7" x14ac:dyDescent="0.25">
      <c r="A17" s="99" t="s">
        <v>111</v>
      </c>
      <c r="B17" s="100" t="s">
        <v>104</v>
      </c>
      <c r="C17" s="100" t="s">
        <v>112</v>
      </c>
      <c r="D17" s="100">
        <v>40</v>
      </c>
      <c r="E17" s="100" t="s">
        <v>113</v>
      </c>
      <c r="F17" s="100">
        <v>486</v>
      </c>
      <c r="G17" s="101">
        <v>0</v>
      </c>
    </row>
    <row r="18" spans="1:7" x14ac:dyDescent="0.25">
      <c r="A18" s="99" t="s">
        <v>111</v>
      </c>
      <c r="B18" s="100" t="s">
        <v>104</v>
      </c>
      <c r="C18" s="100" t="s">
        <v>112</v>
      </c>
      <c r="D18" s="100" t="s">
        <v>108</v>
      </c>
      <c r="E18" s="100" t="s">
        <v>109</v>
      </c>
      <c r="F18" s="100">
        <v>486</v>
      </c>
      <c r="G18" s="101">
        <v>0</v>
      </c>
    </row>
    <row r="19" spans="1:7" x14ac:dyDescent="0.25">
      <c r="A19" s="99" t="s">
        <v>111</v>
      </c>
      <c r="B19" s="100" t="s">
        <v>104</v>
      </c>
      <c r="C19" s="100" t="s">
        <v>112</v>
      </c>
      <c r="D19" s="100">
        <v>40</v>
      </c>
      <c r="E19" s="100" t="s">
        <v>113</v>
      </c>
      <c r="F19" s="100">
        <v>619</v>
      </c>
      <c r="G19" s="101">
        <v>2416329</v>
      </c>
    </row>
    <row r="20" spans="1:7" x14ac:dyDescent="0.25">
      <c r="A20" s="99" t="s">
        <v>111</v>
      </c>
      <c r="B20" s="100" t="s">
        <v>104</v>
      </c>
      <c r="C20" s="100" t="s">
        <v>112</v>
      </c>
      <c r="D20" s="100" t="s">
        <v>108</v>
      </c>
      <c r="E20" s="100" t="s">
        <v>109</v>
      </c>
      <c r="F20" s="100">
        <v>619</v>
      </c>
      <c r="G20" s="101">
        <v>794683</v>
      </c>
    </row>
    <row r="21" spans="1:7" x14ac:dyDescent="0.25">
      <c r="A21" s="99" t="s">
        <v>111</v>
      </c>
      <c r="B21" s="100" t="s">
        <v>104</v>
      </c>
      <c r="C21" s="100" t="s">
        <v>112</v>
      </c>
      <c r="D21" s="100">
        <v>40</v>
      </c>
      <c r="E21" s="100" t="s">
        <v>113</v>
      </c>
      <c r="F21" s="100">
        <v>620</v>
      </c>
      <c r="G21" s="101">
        <v>2833089</v>
      </c>
    </row>
    <row r="22" spans="1:7" x14ac:dyDescent="0.25">
      <c r="A22" s="99" t="s">
        <v>111</v>
      </c>
      <c r="B22" s="100" t="s">
        <v>104</v>
      </c>
      <c r="C22" s="100" t="s">
        <v>112</v>
      </c>
      <c r="D22" s="100" t="s">
        <v>108</v>
      </c>
      <c r="E22" s="100" t="s">
        <v>109</v>
      </c>
      <c r="F22" s="100">
        <v>620</v>
      </c>
      <c r="G22" s="101">
        <v>869380</v>
      </c>
    </row>
    <row r="23" spans="1:7" x14ac:dyDescent="0.25">
      <c r="A23" s="99" t="s">
        <v>111</v>
      </c>
      <c r="B23" s="100" t="s">
        <v>104</v>
      </c>
      <c r="C23" s="100" t="s">
        <v>112</v>
      </c>
      <c r="D23" s="100">
        <v>40</v>
      </c>
      <c r="E23" s="100" t="s">
        <v>113</v>
      </c>
      <c r="F23" s="100">
        <v>999</v>
      </c>
      <c r="G23" s="101">
        <v>5249418</v>
      </c>
    </row>
    <row r="24" spans="1:7" x14ac:dyDescent="0.25">
      <c r="A24" s="99" t="s">
        <v>111</v>
      </c>
      <c r="B24" s="100" t="s">
        <v>104</v>
      </c>
      <c r="C24" s="100" t="s">
        <v>112</v>
      </c>
      <c r="D24" s="100" t="s">
        <v>108</v>
      </c>
      <c r="E24" s="100" t="s">
        <v>109</v>
      </c>
      <c r="F24" s="100">
        <v>999</v>
      </c>
      <c r="G24" s="101">
        <v>1664063</v>
      </c>
    </row>
    <row r="25" spans="1:7" x14ac:dyDescent="0.25">
      <c r="A25" s="99" t="s">
        <v>114</v>
      </c>
      <c r="B25" s="100" t="s">
        <v>104</v>
      </c>
      <c r="C25" s="100" t="s">
        <v>112</v>
      </c>
      <c r="D25" s="100">
        <v>40</v>
      </c>
      <c r="E25" s="100" t="s">
        <v>113</v>
      </c>
      <c r="F25" s="100">
        <v>79</v>
      </c>
      <c r="G25" s="101">
        <v>15523</v>
      </c>
    </row>
    <row r="26" spans="1:7" x14ac:dyDescent="0.25">
      <c r="A26" s="99" t="s">
        <v>114</v>
      </c>
      <c r="B26" s="100" t="s">
        <v>104</v>
      </c>
      <c r="C26" s="100" t="s">
        <v>112</v>
      </c>
      <c r="D26" s="100" t="s">
        <v>108</v>
      </c>
      <c r="E26" s="100" t="s">
        <v>109</v>
      </c>
      <c r="F26" s="100">
        <v>79</v>
      </c>
      <c r="G26" s="101">
        <v>3190</v>
      </c>
    </row>
    <row r="27" spans="1:7" x14ac:dyDescent="0.25">
      <c r="A27" s="99" t="s">
        <v>114</v>
      </c>
      <c r="B27" s="100" t="s">
        <v>104</v>
      </c>
      <c r="C27" s="100" t="s">
        <v>112</v>
      </c>
      <c r="D27" s="100">
        <v>40</v>
      </c>
      <c r="E27" s="100" t="s">
        <v>113</v>
      </c>
      <c r="F27" s="100">
        <v>150</v>
      </c>
      <c r="G27" s="101">
        <v>5230</v>
      </c>
    </row>
    <row r="28" spans="1:7" x14ac:dyDescent="0.25">
      <c r="A28" s="99" t="s">
        <v>114</v>
      </c>
      <c r="B28" s="100" t="s">
        <v>104</v>
      </c>
      <c r="C28" s="100" t="s">
        <v>112</v>
      </c>
      <c r="D28" s="100" t="s">
        <v>108</v>
      </c>
      <c r="E28" s="100" t="s">
        <v>109</v>
      </c>
      <c r="F28" s="100">
        <v>150</v>
      </c>
      <c r="G28" s="101">
        <v>1071</v>
      </c>
    </row>
    <row r="29" spans="1:7" x14ac:dyDescent="0.25">
      <c r="A29" s="99" t="s">
        <v>114</v>
      </c>
      <c r="B29" s="100" t="s">
        <v>104</v>
      </c>
      <c r="C29" s="100" t="s">
        <v>112</v>
      </c>
      <c r="D29" s="100">
        <v>40</v>
      </c>
      <c r="E29" s="100" t="s">
        <v>113</v>
      </c>
      <c r="F29" s="100">
        <v>218</v>
      </c>
      <c r="G29" s="101">
        <v>2041868</v>
      </c>
    </row>
    <row r="30" spans="1:7" x14ac:dyDescent="0.25">
      <c r="A30" s="99" t="s">
        <v>114</v>
      </c>
      <c r="B30" s="100" t="s">
        <v>104</v>
      </c>
      <c r="C30" s="100" t="s">
        <v>112</v>
      </c>
      <c r="D30" s="100" t="s">
        <v>108</v>
      </c>
      <c r="E30" s="100" t="s">
        <v>109</v>
      </c>
      <c r="F30" s="100">
        <v>218</v>
      </c>
      <c r="G30" s="101">
        <v>417463</v>
      </c>
    </row>
    <row r="31" spans="1:7" x14ac:dyDescent="0.25">
      <c r="A31" s="99" t="s">
        <v>114</v>
      </c>
      <c r="B31" s="100" t="s">
        <v>104</v>
      </c>
      <c r="C31" s="100" t="s">
        <v>112</v>
      </c>
      <c r="D31" s="100">
        <v>40</v>
      </c>
      <c r="E31" s="100" t="s">
        <v>113</v>
      </c>
      <c r="F31" s="100">
        <v>416</v>
      </c>
      <c r="G31" s="101">
        <v>53815</v>
      </c>
    </row>
    <row r="32" spans="1:7" x14ac:dyDescent="0.25">
      <c r="A32" s="99" t="s">
        <v>114</v>
      </c>
      <c r="B32" s="100" t="s">
        <v>104</v>
      </c>
      <c r="C32" s="100" t="s">
        <v>112</v>
      </c>
      <c r="D32" s="100" t="s">
        <v>108</v>
      </c>
      <c r="E32" s="100" t="s">
        <v>109</v>
      </c>
      <c r="F32" s="100">
        <v>416</v>
      </c>
      <c r="G32" s="101">
        <v>14906</v>
      </c>
    </row>
    <row r="33" spans="1:7" x14ac:dyDescent="0.25">
      <c r="A33" s="99" t="s">
        <v>114</v>
      </c>
      <c r="B33" s="100" t="s">
        <v>104</v>
      </c>
      <c r="C33" s="100" t="s">
        <v>112</v>
      </c>
      <c r="D33" s="100">
        <v>40</v>
      </c>
      <c r="E33" s="100" t="s">
        <v>113</v>
      </c>
      <c r="F33" s="100">
        <v>461</v>
      </c>
      <c r="G33" s="101">
        <v>3496</v>
      </c>
    </row>
    <row r="34" spans="1:7" x14ac:dyDescent="0.25">
      <c r="A34" s="99" t="s">
        <v>114</v>
      </c>
      <c r="B34" s="100" t="s">
        <v>104</v>
      </c>
      <c r="C34" s="100" t="s">
        <v>112</v>
      </c>
      <c r="D34" s="100" t="s">
        <v>108</v>
      </c>
      <c r="E34" s="100" t="s">
        <v>109</v>
      </c>
      <c r="F34" s="100">
        <v>461</v>
      </c>
      <c r="G34" s="101">
        <v>0</v>
      </c>
    </row>
    <row r="35" spans="1:7" x14ac:dyDescent="0.25">
      <c r="A35" s="99" t="s">
        <v>114</v>
      </c>
      <c r="B35" s="100" t="s">
        <v>104</v>
      </c>
      <c r="C35" s="100" t="s">
        <v>112</v>
      </c>
      <c r="D35" s="100">
        <v>40</v>
      </c>
      <c r="E35" s="100" t="s">
        <v>113</v>
      </c>
      <c r="F35" s="100">
        <v>479</v>
      </c>
      <c r="G35" s="101">
        <v>40965</v>
      </c>
    </row>
    <row r="36" spans="1:7" x14ac:dyDescent="0.25">
      <c r="A36" s="99" t="s">
        <v>114</v>
      </c>
      <c r="B36" s="100" t="s">
        <v>104</v>
      </c>
      <c r="C36" s="100" t="s">
        <v>112</v>
      </c>
      <c r="D36" s="100" t="s">
        <v>108</v>
      </c>
      <c r="E36" s="100" t="s">
        <v>109</v>
      </c>
      <c r="F36" s="100">
        <v>479</v>
      </c>
      <c r="G36" s="101">
        <v>11518</v>
      </c>
    </row>
    <row r="37" spans="1:7" x14ac:dyDescent="0.25">
      <c r="A37" s="99" t="s">
        <v>114</v>
      </c>
      <c r="B37" s="100" t="s">
        <v>104</v>
      </c>
      <c r="C37" s="100" t="s">
        <v>112</v>
      </c>
      <c r="D37" s="100">
        <v>40</v>
      </c>
      <c r="E37" s="100" t="s">
        <v>113</v>
      </c>
      <c r="F37" s="100">
        <v>640</v>
      </c>
      <c r="G37" s="101">
        <v>2280588</v>
      </c>
    </row>
    <row r="38" spans="1:7" x14ac:dyDescent="0.25">
      <c r="A38" s="99" t="s">
        <v>114</v>
      </c>
      <c r="B38" s="100" t="s">
        <v>104</v>
      </c>
      <c r="C38" s="100" t="s">
        <v>112</v>
      </c>
      <c r="D38" s="100" t="s">
        <v>108</v>
      </c>
      <c r="E38" s="100" t="s">
        <v>109</v>
      </c>
      <c r="F38" s="100">
        <v>640</v>
      </c>
      <c r="G38" s="101">
        <v>615496</v>
      </c>
    </row>
    <row r="39" spans="1:7" x14ac:dyDescent="0.25">
      <c r="A39" s="99" t="s">
        <v>114</v>
      </c>
      <c r="B39" s="100" t="s">
        <v>104</v>
      </c>
      <c r="C39" s="100" t="s">
        <v>112</v>
      </c>
      <c r="D39" s="100">
        <v>40</v>
      </c>
      <c r="E39" s="100" t="s">
        <v>113</v>
      </c>
      <c r="F39" s="100">
        <v>655</v>
      </c>
      <c r="G39" s="101">
        <v>476561</v>
      </c>
    </row>
    <row r="40" spans="1:7" x14ac:dyDescent="0.25">
      <c r="A40" s="99" t="s">
        <v>114</v>
      </c>
      <c r="B40" s="100" t="s">
        <v>104</v>
      </c>
      <c r="C40" s="100" t="s">
        <v>112</v>
      </c>
      <c r="D40" s="100" t="s">
        <v>108</v>
      </c>
      <c r="E40" s="100" t="s">
        <v>109</v>
      </c>
      <c r="F40" s="100">
        <v>655</v>
      </c>
      <c r="G40" s="101">
        <v>128590</v>
      </c>
    </row>
    <row r="41" spans="1:7" x14ac:dyDescent="0.25">
      <c r="A41" s="99" t="s">
        <v>114</v>
      </c>
      <c r="B41" s="100" t="s">
        <v>104</v>
      </c>
      <c r="C41" s="100" t="s">
        <v>112</v>
      </c>
      <c r="D41" s="100">
        <v>40</v>
      </c>
      <c r="E41" s="100" t="s">
        <v>113</v>
      </c>
      <c r="F41" s="100">
        <v>999</v>
      </c>
      <c r="G41" s="101">
        <v>4918046</v>
      </c>
    </row>
    <row r="42" spans="1:7" x14ac:dyDescent="0.25">
      <c r="A42" s="99" t="s">
        <v>114</v>
      </c>
      <c r="B42" s="100" t="s">
        <v>104</v>
      </c>
      <c r="C42" s="100" t="s">
        <v>112</v>
      </c>
      <c r="D42" s="100" t="s">
        <v>108</v>
      </c>
      <c r="E42" s="100" t="s">
        <v>109</v>
      </c>
      <c r="F42" s="100">
        <v>999</v>
      </c>
      <c r="G42" s="101">
        <v>1192234</v>
      </c>
    </row>
    <row r="43" spans="1:7" ht="13.8" thickBot="1" x14ac:dyDescent="0.3">
      <c r="A43" s="102"/>
      <c r="B43" s="103"/>
      <c r="C43" s="103"/>
      <c r="D43" s="103"/>
      <c r="E43" s="103"/>
      <c r="F43" s="103"/>
      <c r="G43" s="104"/>
    </row>
    <row r="45" spans="1:7" x14ac:dyDescent="0.25">
      <c r="G45" s="58"/>
    </row>
    <row r="46" spans="1:7" x14ac:dyDescent="0.25">
      <c r="G46" s="58"/>
    </row>
  </sheetData>
  <mergeCells count="1">
    <mergeCell ref="A1:G1"/>
  </mergeCells>
  <pageMargins left="0.7" right="0.7" top="0.75" bottom="0.75" header="0.3" footer="0.3"/>
  <pageSetup scale="8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"/>
  <sheetViews>
    <sheetView workbookViewId="0">
      <selection sqref="A1:H5"/>
    </sheetView>
  </sheetViews>
  <sheetFormatPr defaultRowHeight="13.2" x14ac:dyDescent="0.25"/>
  <cols>
    <col min="1" max="1" width="10.33203125" bestFit="1" customWidth="1"/>
    <col min="2" max="2" width="51.5546875" bestFit="1" customWidth="1"/>
    <col min="3" max="3" width="9.109375" bestFit="1" customWidth="1"/>
    <col min="4" max="4" width="5.109375" bestFit="1" customWidth="1"/>
    <col min="5" max="5" width="7.88671875" bestFit="1" customWidth="1"/>
    <col min="6" max="6" width="20.44140625" bestFit="1" customWidth="1"/>
    <col min="7" max="7" width="12.5546875" bestFit="1" customWidth="1"/>
    <col min="8" max="8" width="15.5546875" bestFit="1" customWidth="1"/>
  </cols>
  <sheetData>
    <row r="1" spans="1:8" ht="13.8" thickBot="1" x14ac:dyDescent="0.3">
      <c r="A1" s="137" t="s">
        <v>295</v>
      </c>
      <c r="B1" s="138"/>
      <c r="C1" s="138"/>
      <c r="D1" s="138"/>
      <c r="E1" s="138"/>
      <c r="F1" s="138"/>
      <c r="G1" s="138"/>
      <c r="H1" s="139"/>
    </row>
    <row r="2" spans="1:8" x14ac:dyDescent="0.25">
      <c r="A2" s="110" t="s">
        <v>120</v>
      </c>
      <c r="B2" s="111" t="s">
        <v>121</v>
      </c>
      <c r="C2" s="111" t="s">
        <v>103</v>
      </c>
      <c r="D2" s="111" t="s">
        <v>115</v>
      </c>
      <c r="E2" s="111" t="s">
        <v>116</v>
      </c>
      <c r="F2" s="111" t="s">
        <v>117</v>
      </c>
      <c r="G2" s="111" t="s">
        <v>119</v>
      </c>
      <c r="H2" s="112" t="s">
        <v>118</v>
      </c>
    </row>
    <row r="3" spans="1:8" x14ac:dyDescent="0.25">
      <c r="A3" s="88">
        <v>2</v>
      </c>
      <c r="B3" s="89" t="s">
        <v>124</v>
      </c>
      <c r="C3" s="91">
        <v>3072003</v>
      </c>
      <c r="D3" s="89">
        <v>2014</v>
      </c>
      <c r="E3" s="89">
        <v>3</v>
      </c>
      <c r="F3" s="89" t="s">
        <v>122</v>
      </c>
      <c r="G3" s="89">
        <v>483</v>
      </c>
      <c r="H3" s="92" t="s">
        <v>123</v>
      </c>
    </row>
    <row r="4" spans="1:8" x14ac:dyDescent="0.25">
      <c r="A4" s="88">
        <v>9</v>
      </c>
      <c r="B4" s="89" t="s">
        <v>125</v>
      </c>
      <c r="C4" s="91">
        <v>868657</v>
      </c>
      <c r="D4" s="89">
        <v>2014</v>
      </c>
      <c r="E4" s="89">
        <v>3</v>
      </c>
      <c r="F4" s="89" t="s">
        <v>122</v>
      </c>
      <c r="G4" s="89">
        <v>483</v>
      </c>
      <c r="H4" s="92" t="s">
        <v>123</v>
      </c>
    </row>
    <row r="5" spans="1:8" ht="13.8" thickBot="1" x14ac:dyDescent="0.3">
      <c r="A5" s="93">
        <v>10</v>
      </c>
      <c r="B5" s="94" t="s">
        <v>126</v>
      </c>
      <c r="C5" s="95">
        <v>5157</v>
      </c>
      <c r="D5" s="94">
        <v>2014</v>
      </c>
      <c r="E5" s="94">
        <v>3</v>
      </c>
      <c r="F5" s="94" t="s">
        <v>122</v>
      </c>
      <c r="G5" s="94">
        <v>483</v>
      </c>
      <c r="H5" s="96" t="s">
        <v>123</v>
      </c>
    </row>
  </sheetData>
  <mergeCells count="1">
    <mergeCell ref="A1:H1"/>
  </mergeCells>
  <pageMargins left="0.7" right="0.7" top="0.75" bottom="0.75" header="0.3" footer="0.3"/>
  <pageSetup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Appendix A</vt:lpstr>
      <vt:lpstr>Appendix B</vt:lpstr>
      <vt:lpstr>Appendix C  No NC 619</vt:lpstr>
      <vt:lpstr>Appendix C </vt:lpstr>
      <vt:lpstr>Tableau</vt:lpstr>
      <vt:lpstr>Intra-AK Block Hours</vt:lpstr>
      <vt:lpstr>Domestic Block Hours</vt:lpstr>
      <vt:lpstr>F41 Dom Gallons</vt:lpstr>
      <vt:lpstr>Era F2</vt:lpstr>
      <vt:lpstr>P12 Data</vt:lpstr>
      <vt:lpstr>Intra AK Traffic</vt:lpstr>
      <vt:lpstr>Dom Blk. Hrs</vt:lpstr>
      <vt:lpstr>'Appendix A'!Print_Area</vt:lpstr>
      <vt:lpstr>'Appendix B'!Print_Area</vt:lpstr>
      <vt:lpstr>'Appendix C '!Print_Area</vt:lpstr>
      <vt:lpstr>'Appendix C  No NC 619'!Print_Area</vt:lpstr>
      <vt:lpstr>'Dom Blk. Hrs'!Print_Area</vt:lpstr>
      <vt:lpstr>'Era F2'!Print_Area</vt:lpstr>
      <vt:lpstr>'F41 Dom Gallons'!Print_Area</vt:lpstr>
      <vt:lpstr>'Intra AK Traffic'!Print_Area</vt:lpstr>
      <vt:lpstr>'P12 Data'!Print_Area</vt:lpstr>
      <vt:lpstr>'F41 Dom Gallons'!Print_Titles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Raggio, Mark</dc:creator>
  <cp:lastModifiedBy>Mark Raggio</cp:lastModifiedBy>
  <cp:lastPrinted>2018-01-05T17:31:41Z</cp:lastPrinted>
  <dcterms:created xsi:type="dcterms:W3CDTF">1996-10-14T23:33:28Z</dcterms:created>
  <dcterms:modified xsi:type="dcterms:W3CDTF">2018-06-05T16:58:36Z</dcterms:modified>
</cp:coreProperties>
</file>