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-15" yWindow="2025" windowWidth="9600" windowHeight="6795"/>
  </bookViews>
  <sheets>
    <sheet name="All" sheetId="1" r:id="rId1"/>
  </sheets>
  <definedNames>
    <definedName name="_xlnm._FilterDatabase" localSheetId="0" hidden="1">All!$A$1:$L$121</definedName>
    <definedName name="_xlnm.Print_Area" localSheetId="0">All!$A$1:$L$128</definedName>
    <definedName name="_xlnm.Print_Titles" localSheetId="0">All!$A:$C,All!$1:$5</definedName>
  </definedNames>
  <calcPr calcId="145621"/>
</workbook>
</file>

<file path=xl/calcChain.xml><?xml version="1.0" encoding="utf-8"?>
<calcChain xmlns="http://schemas.openxmlformats.org/spreadsheetml/2006/main">
  <c r="A122" i="1" l="1"/>
  <c r="D61" i="1" l="1"/>
  <c r="D77" i="1"/>
  <c r="D78" i="1"/>
  <c r="D95" i="1"/>
  <c r="D96" i="1"/>
  <c r="D122" i="1" l="1"/>
</calcChain>
</file>

<file path=xl/sharedStrings.xml><?xml version="1.0" encoding="utf-8"?>
<sst xmlns="http://schemas.openxmlformats.org/spreadsheetml/2006/main" count="842" uniqueCount="418">
  <si>
    <t>State</t>
  </si>
  <si>
    <t>Docket</t>
  </si>
  <si>
    <t>Rate Order</t>
  </si>
  <si>
    <t>PenAir</t>
  </si>
  <si>
    <t>AL</t>
  </si>
  <si>
    <t>AR</t>
  </si>
  <si>
    <t>Great Lakes</t>
  </si>
  <si>
    <t>KS</t>
  </si>
  <si>
    <t>AZ</t>
  </si>
  <si>
    <t>Kingman</t>
  </si>
  <si>
    <t>Page</t>
  </si>
  <si>
    <t>Prescott</t>
  </si>
  <si>
    <t>Show Low</t>
  </si>
  <si>
    <t>CA</t>
  </si>
  <si>
    <t>SkyWest</t>
  </si>
  <si>
    <t>El Centro</t>
  </si>
  <si>
    <t>CO</t>
  </si>
  <si>
    <t>Pueblo</t>
  </si>
  <si>
    <t>GA</t>
  </si>
  <si>
    <t>Pacific Wings</t>
  </si>
  <si>
    <t>Macon</t>
  </si>
  <si>
    <t>HI</t>
  </si>
  <si>
    <t>IA</t>
  </si>
  <si>
    <t>Burlington</t>
  </si>
  <si>
    <t>IL</t>
  </si>
  <si>
    <t>Decatur</t>
  </si>
  <si>
    <t>Marion/Herrin</t>
  </si>
  <si>
    <t>Quincy</t>
  </si>
  <si>
    <t>Visalia</t>
  </si>
  <si>
    <t>KY</t>
  </si>
  <si>
    <t>Owensboro</t>
  </si>
  <si>
    <t>MD</t>
  </si>
  <si>
    <t>Hagerstown</t>
  </si>
  <si>
    <t>Cape Air</t>
  </si>
  <si>
    <t>ME</t>
  </si>
  <si>
    <t>Rockland</t>
  </si>
  <si>
    <t>MI</t>
  </si>
  <si>
    <t>Escanaba</t>
  </si>
  <si>
    <t>Iron Mountain/Kingsford</t>
  </si>
  <si>
    <t>MN</t>
  </si>
  <si>
    <t>Chisholm/Hibbing</t>
  </si>
  <si>
    <t>Thief River Falls</t>
  </si>
  <si>
    <t>MO</t>
  </si>
  <si>
    <t>Joplin</t>
  </si>
  <si>
    <t>MS</t>
  </si>
  <si>
    <t>Meridian</t>
  </si>
  <si>
    <t>MT</t>
  </si>
  <si>
    <t>ND</t>
  </si>
  <si>
    <t>NE</t>
  </si>
  <si>
    <t>Grand Island</t>
  </si>
  <si>
    <t>Scottsbluff</t>
  </si>
  <si>
    <t>NH</t>
  </si>
  <si>
    <t>NM</t>
  </si>
  <si>
    <t>NY</t>
  </si>
  <si>
    <t>OR</t>
  </si>
  <si>
    <t>Pendleton</t>
  </si>
  <si>
    <t>PA</t>
  </si>
  <si>
    <t>Lancaster</t>
  </si>
  <si>
    <t>PR</t>
  </si>
  <si>
    <t>SD</t>
  </si>
  <si>
    <t>Huron</t>
  </si>
  <si>
    <t>TN</t>
  </si>
  <si>
    <t>Jackson</t>
  </si>
  <si>
    <t>TX</t>
  </si>
  <si>
    <t>Victoria</t>
  </si>
  <si>
    <t>UT</t>
  </si>
  <si>
    <t>Moab</t>
  </si>
  <si>
    <t>Vernal</t>
  </si>
  <si>
    <t>VA</t>
  </si>
  <si>
    <t>VT</t>
  </si>
  <si>
    <t>Rutland</t>
  </si>
  <si>
    <t>WV</t>
  </si>
  <si>
    <t>WY</t>
  </si>
  <si>
    <t>Laramie</t>
  </si>
  <si>
    <t>West Yellowstone</t>
  </si>
  <si>
    <t>Worland</t>
  </si>
  <si>
    <t>El Dorado/Camden</t>
  </si>
  <si>
    <t>Harrison</t>
  </si>
  <si>
    <t>Hot Springs</t>
  </si>
  <si>
    <t>Jonesboro</t>
  </si>
  <si>
    <t>Crescent City</t>
  </si>
  <si>
    <t>Merced</t>
  </si>
  <si>
    <t>Alamosa</t>
  </si>
  <si>
    <t>Cortez</t>
  </si>
  <si>
    <t>Mason City</t>
  </si>
  <si>
    <t>Dodge City</t>
  </si>
  <si>
    <t>Garden City</t>
  </si>
  <si>
    <t>Great Bend</t>
  </si>
  <si>
    <t>Hays</t>
  </si>
  <si>
    <t>Liberal/Guymon</t>
  </si>
  <si>
    <t>Augusta/Waterville</t>
  </si>
  <si>
    <t>Bar Harbor</t>
  </si>
  <si>
    <t>Ironwood/Ashland</t>
  </si>
  <si>
    <t>Fort Leonard Wood</t>
  </si>
  <si>
    <t>Kirksville</t>
  </si>
  <si>
    <t>Glasgow</t>
  </si>
  <si>
    <t>Glendive</t>
  </si>
  <si>
    <t>Havre</t>
  </si>
  <si>
    <t>Sidney</t>
  </si>
  <si>
    <t>Wolf Point</t>
  </si>
  <si>
    <t>Alliance</t>
  </si>
  <si>
    <t>Chadron</t>
  </si>
  <si>
    <t>Kearney</t>
  </si>
  <si>
    <t>McCook</t>
  </si>
  <si>
    <t>North Platte</t>
  </si>
  <si>
    <t>Carlsbad</t>
  </si>
  <si>
    <t>Clovis</t>
  </si>
  <si>
    <t>Silver City/Hurley/Deming</t>
  </si>
  <si>
    <t>Jamestown</t>
  </si>
  <si>
    <t>Massena</t>
  </si>
  <si>
    <t>Ogdensburg</t>
  </si>
  <si>
    <t>Plattsburgh</t>
  </si>
  <si>
    <t>Saranac Lake/Lake Placid</t>
  </si>
  <si>
    <t>Devils Lake</t>
  </si>
  <si>
    <t>DuBois</t>
  </si>
  <si>
    <t>Johnstown</t>
  </si>
  <si>
    <t>Mayaguez</t>
  </si>
  <si>
    <t>Cedar City</t>
  </si>
  <si>
    <t>Beckley</t>
  </si>
  <si>
    <t>Morgantown</t>
  </si>
  <si>
    <t>Kalaupapa</t>
  </si>
  <si>
    <t>Kamuela</t>
  </si>
  <si>
    <t>Salina</t>
  </si>
  <si>
    <t>Currently</t>
  </si>
  <si>
    <t>Effective</t>
  </si>
  <si>
    <t>PHX</t>
  </si>
  <si>
    <t>ABQ</t>
  </si>
  <si>
    <t>DEN</t>
  </si>
  <si>
    <t>ATL</t>
  </si>
  <si>
    <t>STL</t>
  </si>
  <si>
    <t>MSP</t>
  </si>
  <si>
    <t>MCI</t>
  </si>
  <si>
    <t>IAD</t>
  </si>
  <si>
    <t>BOS</t>
  </si>
  <si>
    <t>ORD</t>
  </si>
  <si>
    <t>BIL</t>
  </si>
  <si>
    <t>SLC</t>
  </si>
  <si>
    <t>PDX</t>
  </si>
  <si>
    <t>PIT</t>
  </si>
  <si>
    <t>PHL</t>
  </si>
  <si>
    <t>SJU</t>
  </si>
  <si>
    <t>Aircraft</t>
  </si>
  <si>
    <t>Seats</t>
  </si>
  <si>
    <t>B-1900</t>
  </si>
  <si>
    <t>LAX</t>
  </si>
  <si>
    <t>C-402</t>
  </si>
  <si>
    <t>CRJ-200</t>
  </si>
  <si>
    <t>CLE</t>
  </si>
  <si>
    <t>Count</t>
  </si>
  <si>
    <t>Rate</t>
  </si>
  <si>
    <t>DTW</t>
  </si>
  <si>
    <t>When</t>
  </si>
  <si>
    <t>RTs/</t>
  </si>
  <si>
    <t>Wkday</t>
  </si>
  <si>
    <t>Watertown</t>
  </si>
  <si>
    <t>Tupelo</t>
  </si>
  <si>
    <t>Alpena</t>
  </si>
  <si>
    <t>Hancock/Houghton</t>
  </si>
  <si>
    <t>International Falls</t>
  </si>
  <si>
    <t>Muskegon</t>
  </si>
  <si>
    <t>Paducah</t>
  </si>
  <si>
    <t>WI</t>
  </si>
  <si>
    <t>Sault Ste. Marie</t>
  </si>
  <si>
    <t>Eau Claire</t>
  </si>
  <si>
    <t>2010-3-27</t>
  </si>
  <si>
    <t>SeaPort</t>
  </si>
  <si>
    <t>Caravan</t>
  </si>
  <si>
    <t>Staunton</t>
  </si>
  <si>
    <t>Presque Isle/Houlton</t>
  </si>
  <si>
    <t>Lebanon/White River Jct.</t>
  </si>
  <si>
    <t>Parkersburg/Marietta</t>
  </si>
  <si>
    <t>BOS/HPN</t>
  </si>
  <si>
    <t>MEM/MCI</t>
  </si>
  <si>
    <t>ORD/STL</t>
  </si>
  <si>
    <t>2010-10-12</t>
  </si>
  <si>
    <t>SFO</t>
  </si>
  <si>
    <t>DFW</t>
  </si>
  <si>
    <t>2011-1-6</t>
  </si>
  <si>
    <t>2011-3-28</t>
  </si>
  <si>
    <t>Sioux City</t>
  </si>
  <si>
    <t>Waterloo</t>
  </si>
  <si>
    <t>Pellston</t>
  </si>
  <si>
    <t>Butte</t>
  </si>
  <si>
    <t>Brainerd</t>
  </si>
  <si>
    <t>Bemidji</t>
  </si>
  <si>
    <t>Aberdeen</t>
  </si>
  <si>
    <t>Cody</t>
  </si>
  <si>
    <t>Rhinelander</t>
  </si>
  <si>
    <t>Makani Kai</t>
  </si>
  <si>
    <t>HNL/MKK</t>
  </si>
  <si>
    <t>2011-4-12</t>
  </si>
  <si>
    <t>2011-11-5</t>
  </si>
  <si>
    <t>BNA/MEM</t>
  </si>
  <si>
    <t>ERJ</t>
  </si>
  <si>
    <t>Delta</t>
  </si>
  <si>
    <t>2012-4-10</t>
  </si>
  <si>
    <t>2012-2-4</t>
  </si>
  <si>
    <t>Silver</t>
  </si>
  <si>
    <t>DAL/MEM</t>
  </si>
  <si>
    <t>2012-3-2</t>
  </si>
  <si>
    <t>3/1</t>
  </si>
  <si>
    <t>2012-5-17</t>
  </si>
  <si>
    <t>Sun Air</t>
  </si>
  <si>
    <t>MDW</t>
  </si>
  <si>
    <t>ATL/IAD</t>
  </si>
  <si>
    <t>2012-7-25</t>
  </si>
  <si>
    <t>2012-9-11</t>
  </si>
  <si>
    <t>2012-9-23</t>
  </si>
  <si>
    <t>2012-8-23</t>
  </si>
  <si>
    <t>2012-8-9</t>
  </si>
  <si>
    <t>2012-11-35</t>
  </si>
  <si>
    <t>2012-12-23</t>
  </si>
  <si>
    <t>Chieftain</t>
  </si>
  <si>
    <t>2012-11-33</t>
  </si>
  <si>
    <t>2013-1-2</t>
  </si>
  <si>
    <t>2012-10-10</t>
  </si>
  <si>
    <t>2013-1-6</t>
  </si>
  <si>
    <t>2012-12-6</t>
  </si>
  <si>
    <t>2013-2-21</t>
  </si>
  <si>
    <t>2013-2-26</t>
  </si>
  <si>
    <t>Annual</t>
  </si>
  <si>
    <t>2013-5-4</t>
  </si>
  <si>
    <t>2013-2-13</t>
  </si>
  <si>
    <t>2013-5-5</t>
  </si>
  <si>
    <t>2013-6-1</t>
  </si>
  <si>
    <t>2013-5-10</t>
  </si>
  <si>
    <t>Mokulele</t>
  </si>
  <si>
    <t>2013-7-3</t>
  </si>
  <si>
    <t>Air Choice One</t>
  </si>
  <si>
    <t>BUR/SAN</t>
  </si>
  <si>
    <t>OGG</t>
  </si>
  <si>
    <t>Laurel/Hattiesburg</t>
  </si>
  <si>
    <t>EAS Community</t>
  </si>
  <si>
    <t>ATL/MCO</t>
  </si>
  <si>
    <t>PC-12</t>
  </si>
  <si>
    <t>Subsidy rates</t>
  </si>
  <si>
    <t xml:space="preserve">Hub </t>
  </si>
  <si>
    <t>Clarksburg/Fairmont</t>
  </si>
  <si>
    <t>Manistee/Ludington</t>
  </si>
  <si>
    <t>2000-6773</t>
  </si>
  <si>
    <t>1997-2935</t>
  </si>
  <si>
    <t>1997-2842</t>
  </si>
  <si>
    <t>1997-2827</t>
  </si>
  <si>
    <t>1997-2706</t>
  </si>
  <si>
    <t>1997-2785</t>
  </si>
  <si>
    <t>1997-3005</t>
  </si>
  <si>
    <t>1997-2649</t>
  </si>
  <si>
    <t>1997-2761</t>
  </si>
  <si>
    <t>1997-2960</t>
  </si>
  <si>
    <t>1997-2981</t>
  </si>
  <si>
    <t>1997-2523</t>
  </si>
  <si>
    <t>1997-2784</t>
  </si>
  <si>
    <t>1997-2958</t>
  </si>
  <si>
    <t>1997-2694</t>
  </si>
  <si>
    <t>1997-2515</t>
  </si>
  <si>
    <t>1997-2833</t>
  </si>
  <si>
    <t>1997-2605</t>
  </si>
  <si>
    <t>1998-3503</t>
  </si>
  <si>
    <t>1998-3497</t>
  </si>
  <si>
    <t>1998-3496</t>
  </si>
  <si>
    <t>1998-3502</t>
  </si>
  <si>
    <t>1998-3508</t>
  </si>
  <si>
    <t>1998-3521</t>
  </si>
  <si>
    <t>1998-4409</t>
  </si>
  <si>
    <t>2011-0136</t>
  </si>
  <si>
    <t>2011-0137</t>
  </si>
  <si>
    <t>2011-0134</t>
  </si>
  <si>
    <t>2011-0132</t>
  </si>
  <si>
    <t>2011-0131</t>
  </si>
  <si>
    <t>2002-13983</t>
  </si>
  <si>
    <t>2002-11450</t>
  </si>
  <si>
    <t>2002-11376</t>
  </si>
  <si>
    <t>1999-5173</t>
  </si>
  <si>
    <t>1999-5175</t>
  </si>
  <si>
    <t>2004-19622</t>
  </si>
  <si>
    <t>2004-19934</t>
  </si>
  <si>
    <t>2004-19916</t>
  </si>
  <si>
    <t>2004-17617</t>
  </si>
  <si>
    <t>2006-23932</t>
  </si>
  <si>
    <t>2006-25228</t>
  </si>
  <si>
    <t>2006-23929</t>
  </si>
  <si>
    <t>2001-10684</t>
  </si>
  <si>
    <t>2001-10685</t>
  </si>
  <si>
    <t>2001-8731</t>
  </si>
  <si>
    <t>2011-0109</t>
  </si>
  <si>
    <t>2011-0135</t>
  </si>
  <si>
    <t>2011-0121</t>
  </si>
  <si>
    <t>1996-1899</t>
  </si>
  <si>
    <t>1996-1559</t>
  </si>
  <si>
    <t>2000-7857</t>
  </si>
  <si>
    <t xml:space="preserve">2000-8025 </t>
  </si>
  <si>
    <t>2000-8012</t>
  </si>
  <si>
    <t>2000-7138</t>
  </si>
  <si>
    <t>2000-7856</t>
  </si>
  <si>
    <t>2000-8322</t>
  </si>
  <si>
    <t>2000-7881</t>
  </si>
  <si>
    <t>2000-7855</t>
  </si>
  <si>
    <t>2003-16395</t>
  </si>
  <si>
    <t>2003-15796</t>
  </si>
  <si>
    <t>2003-14783</t>
  </si>
  <si>
    <t>2003-15553</t>
  </si>
  <si>
    <t>2003-14626</t>
  </si>
  <si>
    <t>2003-14528</t>
  </si>
  <si>
    <t>2003-14950</t>
  </si>
  <si>
    <t>2003-14535</t>
  </si>
  <si>
    <t>2003-14822</t>
  </si>
  <si>
    <t>2003-15128</t>
  </si>
  <si>
    <t>2003-14492</t>
  </si>
  <si>
    <t>1999-6589</t>
  </si>
  <si>
    <t>2009-0300</t>
  </si>
  <si>
    <t>2009-0305</t>
  </si>
  <si>
    <t>2009-0304</t>
  </si>
  <si>
    <t>2009-0302</t>
  </si>
  <si>
    <t>2009-0301</t>
  </si>
  <si>
    <t>2009-0299</t>
  </si>
  <si>
    <t>2009-0306</t>
  </si>
  <si>
    <t>2009-0303</t>
  </si>
  <si>
    <t>2008-0299</t>
  </si>
  <si>
    <t>2008-0112</t>
  </si>
  <si>
    <t>2008-0209</t>
  </si>
  <si>
    <t>2005-21681</t>
  </si>
  <si>
    <t>2005-20736</t>
  </si>
  <si>
    <t>2005-20735</t>
  </si>
  <si>
    <t>2005-20454</t>
  </si>
  <si>
    <t>2005-20734</t>
  </si>
  <si>
    <t>2002-11378</t>
  </si>
  <si>
    <t>2002-11446</t>
  </si>
  <si>
    <t>2002-11451</t>
  </si>
  <si>
    <t>2007-28671</t>
  </si>
  <si>
    <t>1996-1715</t>
  </si>
  <si>
    <t>1996-1902</t>
  </si>
  <si>
    <t>1996-1903</t>
  </si>
  <si>
    <t>1996-1167</t>
  </si>
  <si>
    <t>1996-1711</t>
  </si>
  <si>
    <t>1996-1266</t>
  </si>
  <si>
    <t>2011-0133</t>
  </si>
  <si>
    <t>2002-12802</t>
  </si>
  <si>
    <t>2001-10642</t>
  </si>
  <si>
    <t>2001-10644</t>
  </si>
  <si>
    <t>2001-10682</t>
  </si>
  <si>
    <t>1998-3498</t>
  </si>
  <si>
    <t>2013-8-13</t>
  </si>
  <si>
    <t>2013-8-3</t>
  </si>
  <si>
    <t>Saab 340</t>
  </si>
  <si>
    <t>Cape Girardeau/Sikeston</t>
  </si>
  <si>
    <t>J32/J41</t>
  </si>
  <si>
    <t>19/30</t>
  </si>
  <si>
    <t>2011-11-30</t>
  </si>
  <si>
    <t>2011-0185</t>
  </si>
  <si>
    <t>2013-10-8</t>
  </si>
  <si>
    <t>DEN/PHX</t>
  </si>
  <si>
    <t>2012-0163</t>
  </si>
  <si>
    <t>ALB/BOS</t>
  </si>
  <si>
    <t xml:space="preserve">American  </t>
  </si>
  <si>
    <t>2013-11-1</t>
  </si>
  <si>
    <t>2013-12-1</t>
  </si>
  <si>
    <t>2013-11-7</t>
  </si>
  <si>
    <t>2013-0188</t>
  </si>
  <si>
    <t>2013-12-18</t>
  </si>
  <si>
    <t>EMB-120</t>
  </si>
  <si>
    <t>2014-1-4</t>
  </si>
  <si>
    <t>2014-2-17</t>
  </si>
  <si>
    <t>2014-2-18</t>
  </si>
  <si>
    <t>DEN/LAX</t>
  </si>
  <si>
    <t>DEN/MSP</t>
  </si>
  <si>
    <t>2014-2-22</t>
  </si>
  <si>
    <t>DEN/SLC</t>
  </si>
  <si>
    <t>United &amp; SkyWest</t>
  </si>
  <si>
    <t xml:space="preserve">American </t>
  </si>
  <si>
    <t>2014-3-14</t>
  </si>
  <si>
    <t>2014-3-9</t>
  </si>
  <si>
    <t>American</t>
  </si>
  <si>
    <t>2014-1-19</t>
  </si>
  <si>
    <t>2014-4-20</t>
  </si>
  <si>
    <t>2014-4-17</t>
  </si>
  <si>
    <t>Greenbrier/W. Sulphur Sps</t>
  </si>
  <si>
    <t>2014-6-4</t>
  </si>
  <si>
    <t>2014-6-12</t>
  </si>
  <si>
    <t>2014-6-9</t>
  </si>
  <si>
    <t>2014-4-23</t>
  </si>
  <si>
    <t>Boutique Air</t>
  </si>
  <si>
    <t>2014-7-11</t>
  </si>
  <si>
    <t>2014-7-16</t>
  </si>
  <si>
    <t>1 or 2</t>
  </si>
  <si>
    <t>2014-3-13</t>
  </si>
  <si>
    <t>2014-8-19</t>
  </si>
  <si>
    <t>2014-7-8</t>
  </si>
  <si>
    <t>2014-8-22</t>
  </si>
  <si>
    <t>2014-7-10</t>
  </si>
  <si>
    <t>2014-9-15</t>
  </si>
  <si>
    <t>2014-9-18</t>
  </si>
  <si>
    <t>Nov. 1, 2014</t>
  </si>
  <si>
    <t>2014-10-2</t>
  </si>
  <si>
    <t>AUS/DFW</t>
  </si>
  <si>
    <t>Jetstream 32</t>
  </si>
  <si>
    <t>2014-8-16</t>
  </si>
  <si>
    <t>ExpressJet</t>
  </si>
  <si>
    <t>2014-7-12</t>
  </si>
  <si>
    <t>2014-10-4</t>
  </si>
  <si>
    <t>IAD/PIT</t>
  </si>
  <si>
    <t xml:space="preserve">ALB </t>
  </si>
  <si>
    <t>2014-10-15</t>
  </si>
  <si>
    <t>Alternate EAS</t>
  </si>
  <si>
    <t>Regulations.gov</t>
  </si>
  <si>
    <t>(DOT-OST-  )</t>
  </si>
  <si>
    <t>Ends</t>
  </si>
  <si>
    <t>Air Carrier</t>
  </si>
  <si>
    <t>Subsidized EAS report for non-Alaska communities-November 2014</t>
  </si>
  <si>
    <t>Fort Dodge*</t>
  </si>
  <si>
    <t>Greenville*</t>
  </si>
  <si>
    <t>Muscle Shoals*</t>
  </si>
  <si>
    <t xml:space="preserve">* As of November 1, Great Lakes was not currently providing any service to Fort Dodge, Silver was not serving Bradford and Franklin, and SeaPort was not </t>
  </si>
  <si>
    <t xml:space="preserve">serving Greenville and Muscle Shoals.  Air Choice One has been selected to serve Fort Dodge, and Sun Air has been selected to serve Bradford </t>
  </si>
  <si>
    <t>and Franklin, but the carriers have not yet announced a start date.  SeaPort has been selected to serve Greenville and Muscle Shoals and is slated</t>
  </si>
  <si>
    <t>Bradford*</t>
  </si>
  <si>
    <t>Franklin/Oil City*</t>
  </si>
  <si>
    <t>to begin service on January 12, 2015.  Sun Air will begin service to Altoona on November 17, 2014.</t>
  </si>
  <si>
    <t>Altoona*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</si>
</sst>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&quot;$&quot;#,##0"/>
    <numFmt numFmtId="165" formatCode="mm/dd/yy;@"/>
  </numFmts>
  <fonts count="8" x14ac:knownFonts="1">
    <font>
      <sz val="10"/>
      <name val="Arial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</font>
    <font>
      <b/>
      <sz val="10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0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164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/>
    <xf numFmtId="0" fontId="1" fillId="0" borderId="0" xfId="0" applyNumberFormat="1" applyFont="1" applyFill="1" applyBorder="1"/>
    <xf numFmtId="6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164" fontId="5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/>
    <xf numFmtId="164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4" fontId="6" fillId="0" borderId="0" xfId="0" quotePrefix="1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164" fontId="5" fillId="0" borderId="0" xfId="0" quotePrefix="1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 wrapText="1"/>
    </xf>
    <xf numFmtId="0" fontId="5" fillId="0" borderId="0" xfId="0" quotePrefix="1" applyNumberFormat="1" applyFont="1" applyFill="1" applyBorder="1" applyAlignment="1">
      <alignment horizontal="center" vertical="center" wrapText="1"/>
    </xf>
    <xf numFmtId="49" fontId="5" fillId="0" borderId="0" xfId="0" quotePrefix="1" applyNumberFormat="1" applyFont="1" applyFill="1" applyBorder="1" applyAlignment="1">
      <alignment horizontal="center" vertical="center" wrapText="1"/>
    </xf>
    <xf numFmtId="14" fontId="5" fillId="0" borderId="0" xfId="0" quotePrefix="1" applyNumberFormat="1" applyFont="1" applyFill="1" applyBorder="1" applyAlignment="1">
      <alignment horizontal="center" vertical="center" wrapText="1"/>
    </xf>
    <xf numFmtId="6" fontId="5" fillId="0" borderId="0" xfId="0" quotePrefix="1" applyNumberFormat="1" applyFont="1" applyFill="1" applyBorder="1" applyAlignment="1">
      <alignment horizontal="center"/>
    </xf>
    <xf numFmtId="49" fontId="5" fillId="0" borderId="0" xfId="0" quotePrefix="1" applyNumberFormat="1" applyFont="1" applyFill="1" applyBorder="1" applyAlignment="1">
      <alignment horizontal="center" vertical="center"/>
    </xf>
    <xf numFmtId="0" fontId="5" fillId="0" borderId="0" xfId="0" quotePrefix="1" applyNumberFormat="1" applyFont="1" applyFill="1" applyBorder="1" applyAlignment="1">
      <alignment horizontal="center" vertical="center"/>
    </xf>
    <xf numFmtId="14" fontId="5" fillId="0" borderId="0" xfId="0" quotePrefix="1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 wrapText="1"/>
    </xf>
    <xf numFmtId="165" fontId="5" fillId="0" borderId="0" xfId="0" quotePrefix="1" applyNumberFormat="1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164" fontId="5" fillId="0" borderId="0" xfId="0" quotePrefix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1" fontId="5" fillId="0" borderId="0" xfId="0" quotePrefix="1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/>
    </xf>
    <xf numFmtId="14" fontId="5" fillId="0" borderId="0" xfId="0" quotePrefix="1" applyNumberFormat="1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5"/>
  <sheetViews>
    <sheetView tabSelected="1" workbookViewId="0">
      <pane ySplit="5" topLeftCell="A6" activePane="bottomLeft" state="frozen"/>
      <selection pane="bottomLeft" activeCell="D61" sqref="D61"/>
    </sheetView>
  </sheetViews>
  <sheetFormatPr defaultRowHeight="12.75" customHeight="1" x14ac:dyDescent="0.2"/>
  <cols>
    <col min="1" max="1" width="5.7109375" style="3" customWidth="1"/>
    <col min="2" max="2" width="4.85546875" style="3" customWidth="1"/>
    <col min="3" max="3" width="23.7109375" style="3" customWidth="1"/>
    <col min="4" max="4" width="12.140625" style="4" bestFit="1" customWidth="1"/>
    <col min="5" max="5" width="18.28515625" style="3" customWidth="1"/>
    <col min="6" max="6" width="15.7109375" style="5" customWidth="1"/>
    <col min="7" max="7" width="10.7109375" style="2" customWidth="1"/>
    <col min="8" max="8" width="11.28515625" style="6" customWidth="1"/>
    <col min="9" max="9" width="10" style="3" customWidth="1"/>
    <col min="10" max="10" width="13.7109375" style="3" customWidth="1"/>
    <col min="11" max="11" width="6.5703125" style="7" customWidth="1"/>
    <col min="12" max="12" width="6.5703125" style="5" customWidth="1"/>
    <col min="13" max="13" width="6" style="3" bestFit="1" customWidth="1"/>
    <col min="14" max="16384" width="9.140625" style="3"/>
  </cols>
  <sheetData>
    <row r="1" spans="1:13" ht="12.75" customHeight="1" x14ac:dyDescent="0.2">
      <c r="A1" s="25" t="s">
        <v>407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4"/>
    </row>
    <row r="2" spans="1:13" ht="12.75" customHeight="1" x14ac:dyDescent="0.2"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2.75" customHeight="1" x14ac:dyDescent="0.25">
      <c r="A3" s="23"/>
      <c r="B3" s="23"/>
      <c r="C3" s="23"/>
      <c r="D3" s="33" t="s">
        <v>220</v>
      </c>
      <c r="E3" s="23"/>
      <c r="F3" s="34" t="s">
        <v>403</v>
      </c>
      <c r="G3" s="30" t="s">
        <v>151</v>
      </c>
      <c r="H3" s="35" t="s">
        <v>123</v>
      </c>
      <c r="I3" s="23"/>
      <c r="J3" s="23"/>
      <c r="K3" s="36"/>
      <c r="L3" s="34"/>
    </row>
    <row r="4" spans="1:13" s="9" customFormat="1" ht="12.75" customHeight="1" x14ac:dyDescent="0.25">
      <c r="A4" s="37"/>
      <c r="B4" s="38"/>
      <c r="C4" s="23"/>
      <c r="D4" s="33" t="s">
        <v>235</v>
      </c>
      <c r="E4" s="23"/>
      <c r="F4" s="34" t="s">
        <v>1</v>
      </c>
      <c r="G4" s="30" t="s">
        <v>149</v>
      </c>
      <c r="H4" s="31" t="s">
        <v>124</v>
      </c>
      <c r="I4" s="23"/>
      <c r="J4" s="23"/>
      <c r="K4" s="36"/>
      <c r="L4" s="34" t="s">
        <v>152</v>
      </c>
      <c r="M4" s="3"/>
    </row>
    <row r="5" spans="1:13" ht="12.75" customHeight="1" x14ac:dyDescent="0.25">
      <c r="A5" s="37" t="s">
        <v>148</v>
      </c>
      <c r="B5" s="38" t="s">
        <v>0</v>
      </c>
      <c r="C5" s="39" t="s">
        <v>232</v>
      </c>
      <c r="D5" s="40" t="s">
        <v>391</v>
      </c>
      <c r="E5" s="41" t="s">
        <v>406</v>
      </c>
      <c r="F5" s="41" t="s">
        <v>404</v>
      </c>
      <c r="G5" s="42" t="s">
        <v>405</v>
      </c>
      <c r="H5" s="43" t="s">
        <v>2</v>
      </c>
      <c r="I5" s="41" t="s">
        <v>236</v>
      </c>
      <c r="J5" s="41" t="s">
        <v>141</v>
      </c>
      <c r="K5" s="44" t="s">
        <v>142</v>
      </c>
      <c r="L5" s="41" t="s">
        <v>153</v>
      </c>
      <c r="M5" s="10"/>
    </row>
    <row r="6" spans="1:13" ht="12.75" customHeight="1" x14ac:dyDescent="0.2">
      <c r="A6" s="23">
        <v>1</v>
      </c>
      <c r="B6" s="23" t="s">
        <v>4</v>
      </c>
      <c r="C6" s="45" t="s">
        <v>410</v>
      </c>
      <c r="D6" s="46">
        <v>2603365</v>
      </c>
      <c r="E6" s="47" t="s">
        <v>197</v>
      </c>
      <c r="F6" s="48" t="s">
        <v>293</v>
      </c>
      <c r="G6" s="30">
        <v>41912</v>
      </c>
      <c r="H6" s="49" t="s">
        <v>201</v>
      </c>
      <c r="I6" s="47" t="s">
        <v>128</v>
      </c>
      <c r="J6" s="47" t="s">
        <v>343</v>
      </c>
      <c r="K6" s="36">
        <v>34</v>
      </c>
      <c r="L6" s="34">
        <v>2</v>
      </c>
      <c r="M6" s="12"/>
    </row>
    <row r="7" spans="1:13" ht="12.75" customHeight="1" x14ac:dyDescent="0.25">
      <c r="A7" s="23">
        <v>1</v>
      </c>
      <c r="B7" s="23" t="s">
        <v>5</v>
      </c>
      <c r="C7" s="28" t="s">
        <v>76</v>
      </c>
      <c r="D7" s="33">
        <v>1977153</v>
      </c>
      <c r="E7" s="47" t="s">
        <v>165</v>
      </c>
      <c r="F7" s="34" t="s">
        <v>240</v>
      </c>
      <c r="G7" s="30">
        <v>43039</v>
      </c>
      <c r="H7" s="49" t="s">
        <v>341</v>
      </c>
      <c r="I7" s="50" t="s">
        <v>198</v>
      </c>
      <c r="J7" s="47" t="s">
        <v>166</v>
      </c>
      <c r="K7" s="36">
        <v>9</v>
      </c>
      <c r="L7" s="34">
        <v>4</v>
      </c>
      <c r="M7" s="12"/>
    </row>
    <row r="8" spans="1:13" ht="12.75" customHeight="1" x14ac:dyDescent="0.25">
      <c r="A8" s="23">
        <v>1</v>
      </c>
      <c r="B8" s="23" t="s">
        <v>5</v>
      </c>
      <c r="C8" s="28" t="s">
        <v>77</v>
      </c>
      <c r="D8" s="33">
        <v>2251207</v>
      </c>
      <c r="E8" s="47" t="s">
        <v>165</v>
      </c>
      <c r="F8" s="34" t="s">
        <v>240</v>
      </c>
      <c r="G8" s="30">
        <v>43039</v>
      </c>
      <c r="H8" s="49" t="s">
        <v>341</v>
      </c>
      <c r="I8" s="47" t="s">
        <v>172</v>
      </c>
      <c r="J8" s="47" t="s">
        <v>166</v>
      </c>
      <c r="K8" s="36">
        <v>9</v>
      </c>
      <c r="L8" s="34">
        <v>3</v>
      </c>
      <c r="M8" s="12"/>
    </row>
    <row r="9" spans="1:13" ht="12.75" customHeight="1" x14ac:dyDescent="0.25">
      <c r="A9" s="23">
        <v>1</v>
      </c>
      <c r="B9" s="23" t="s">
        <v>5</v>
      </c>
      <c r="C9" s="28" t="s">
        <v>78</v>
      </c>
      <c r="D9" s="33">
        <v>1637012</v>
      </c>
      <c r="E9" s="47" t="s">
        <v>165</v>
      </c>
      <c r="F9" s="34" t="s">
        <v>240</v>
      </c>
      <c r="G9" s="30">
        <v>43039</v>
      </c>
      <c r="H9" s="49" t="s">
        <v>341</v>
      </c>
      <c r="I9" s="50" t="s">
        <v>198</v>
      </c>
      <c r="J9" s="47" t="s">
        <v>166</v>
      </c>
      <c r="K9" s="36">
        <v>9</v>
      </c>
      <c r="L9" s="34">
        <v>3</v>
      </c>
      <c r="M9" s="12"/>
    </row>
    <row r="10" spans="1:13" ht="12.75" customHeight="1" x14ac:dyDescent="0.25">
      <c r="A10" s="23">
        <v>1</v>
      </c>
      <c r="B10" s="23" t="s">
        <v>5</v>
      </c>
      <c r="C10" s="28" t="s">
        <v>79</v>
      </c>
      <c r="D10" s="33">
        <v>1942890</v>
      </c>
      <c r="E10" s="47" t="s">
        <v>228</v>
      </c>
      <c r="F10" s="34" t="s">
        <v>240</v>
      </c>
      <c r="G10" s="30">
        <v>43159</v>
      </c>
      <c r="H10" s="51" t="s">
        <v>361</v>
      </c>
      <c r="I10" s="47" t="s">
        <v>129</v>
      </c>
      <c r="J10" s="47" t="s">
        <v>166</v>
      </c>
      <c r="K10" s="36">
        <v>9</v>
      </c>
      <c r="L10" s="34">
        <v>3</v>
      </c>
      <c r="M10" s="12"/>
    </row>
    <row r="11" spans="1:13" ht="12.75" customHeight="1" x14ac:dyDescent="0.25">
      <c r="A11" s="23">
        <v>1</v>
      </c>
      <c r="B11" s="23" t="s">
        <v>8</v>
      </c>
      <c r="C11" s="28" t="s">
        <v>9</v>
      </c>
      <c r="D11" s="33">
        <v>1635180</v>
      </c>
      <c r="E11" s="47" t="s">
        <v>6</v>
      </c>
      <c r="F11" s="34" t="s">
        <v>287</v>
      </c>
      <c r="G11" s="30">
        <v>42124</v>
      </c>
      <c r="H11" s="49" t="s">
        <v>224</v>
      </c>
      <c r="I11" s="47" t="s">
        <v>363</v>
      </c>
      <c r="J11" s="47" t="s">
        <v>143</v>
      </c>
      <c r="K11" s="36">
        <v>19</v>
      </c>
      <c r="L11" s="34">
        <v>2</v>
      </c>
      <c r="M11" s="12"/>
    </row>
    <row r="12" spans="1:13" ht="12.75" customHeight="1" x14ac:dyDescent="0.25">
      <c r="A12" s="23">
        <v>1</v>
      </c>
      <c r="B12" s="23" t="s">
        <v>8</v>
      </c>
      <c r="C12" s="28" t="s">
        <v>10</v>
      </c>
      <c r="D12" s="33">
        <v>2472028</v>
      </c>
      <c r="E12" s="23" t="s">
        <v>6</v>
      </c>
      <c r="F12" s="34" t="s">
        <v>253</v>
      </c>
      <c r="G12" s="30">
        <v>42124</v>
      </c>
      <c r="H12" s="49" t="s">
        <v>224</v>
      </c>
      <c r="I12" s="23" t="s">
        <v>350</v>
      </c>
      <c r="J12" s="23" t="s">
        <v>143</v>
      </c>
      <c r="K12" s="36">
        <v>19</v>
      </c>
      <c r="L12" s="34">
        <v>3</v>
      </c>
      <c r="M12" s="12"/>
    </row>
    <row r="13" spans="1:13" ht="12.75" customHeight="1" x14ac:dyDescent="0.25">
      <c r="A13" s="23">
        <v>1</v>
      </c>
      <c r="B13" s="23" t="s">
        <v>8</v>
      </c>
      <c r="C13" s="28" t="s">
        <v>11</v>
      </c>
      <c r="D13" s="33">
        <v>2094325</v>
      </c>
      <c r="E13" s="47" t="s">
        <v>6</v>
      </c>
      <c r="F13" s="34" t="s">
        <v>287</v>
      </c>
      <c r="G13" s="30">
        <v>42124</v>
      </c>
      <c r="H13" s="49" t="s">
        <v>224</v>
      </c>
      <c r="I13" s="47" t="s">
        <v>144</v>
      </c>
      <c r="J13" s="47" t="s">
        <v>143</v>
      </c>
      <c r="K13" s="36">
        <v>19</v>
      </c>
      <c r="L13" s="34">
        <v>3</v>
      </c>
      <c r="M13" s="12"/>
    </row>
    <row r="14" spans="1:13" ht="12.75" customHeight="1" x14ac:dyDescent="0.25">
      <c r="A14" s="23">
        <v>1</v>
      </c>
      <c r="B14" s="23" t="s">
        <v>8</v>
      </c>
      <c r="C14" s="28" t="s">
        <v>12</v>
      </c>
      <c r="D14" s="33">
        <v>1672000</v>
      </c>
      <c r="E14" s="47" t="s">
        <v>6</v>
      </c>
      <c r="F14" s="34" t="s">
        <v>263</v>
      </c>
      <c r="G14" s="30">
        <v>42124</v>
      </c>
      <c r="H14" s="49" t="s">
        <v>224</v>
      </c>
      <c r="I14" s="47" t="s">
        <v>350</v>
      </c>
      <c r="J14" s="47" t="s">
        <v>143</v>
      </c>
      <c r="K14" s="36">
        <v>19</v>
      </c>
      <c r="L14" s="34">
        <v>3</v>
      </c>
      <c r="M14" s="12"/>
    </row>
    <row r="15" spans="1:13" ht="12.75" customHeight="1" x14ac:dyDescent="0.25">
      <c r="A15" s="23">
        <v>1</v>
      </c>
      <c r="B15" s="23" t="s">
        <v>13</v>
      </c>
      <c r="C15" s="28" t="s">
        <v>80</v>
      </c>
      <c r="D15" s="33">
        <v>2454084</v>
      </c>
      <c r="E15" s="47" t="s">
        <v>14</v>
      </c>
      <c r="F15" s="34" t="s">
        <v>246</v>
      </c>
      <c r="G15" s="30">
        <v>42216</v>
      </c>
      <c r="H15" s="52" t="s">
        <v>379</v>
      </c>
      <c r="I15" s="47" t="s">
        <v>175</v>
      </c>
      <c r="J15" s="47" t="s">
        <v>359</v>
      </c>
      <c r="K15" s="36">
        <v>30</v>
      </c>
      <c r="L15" s="34">
        <v>2</v>
      </c>
      <c r="M15" s="12"/>
    </row>
    <row r="16" spans="1:13" ht="12.75" customHeight="1" x14ac:dyDescent="0.25">
      <c r="A16" s="23">
        <v>1</v>
      </c>
      <c r="B16" s="23" t="s">
        <v>13</v>
      </c>
      <c r="C16" s="28" t="s">
        <v>15</v>
      </c>
      <c r="D16" s="33">
        <v>1943751</v>
      </c>
      <c r="E16" s="23" t="s">
        <v>165</v>
      </c>
      <c r="F16" s="48" t="s">
        <v>317</v>
      </c>
      <c r="G16" s="30">
        <v>42124</v>
      </c>
      <c r="H16" s="52" t="s">
        <v>214</v>
      </c>
      <c r="I16" s="23" t="s">
        <v>229</v>
      </c>
      <c r="J16" s="47" t="s">
        <v>166</v>
      </c>
      <c r="K16" s="36">
        <v>9</v>
      </c>
      <c r="L16" s="34">
        <v>4</v>
      </c>
      <c r="M16" s="12"/>
    </row>
    <row r="17" spans="1:13" s="8" customFormat="1" ht="14.25" x14ac:dyDescent="0.25">
      <c r="A17" s="23">
        <v>1</v>
      </c>
      <c r="B17" s="23" t="s">
        <v>13</v>
      </c>
      <c r="C17" s="28" t="s">
        <v>81</v>
      </c>
      <c r="D17" s="33">
        <v>2779116</v>
      </c>
      <c r="E17" s="47" t="s">
        <v>6</v>
      </c>
      <c r="F17" s="34" t="s">
        <v>262</v>
      </c>
      <c r="G17" s="30">
        <v>42063</v>
      </c>
      <c r="H17" s="49" t="s">
        <v>401</v>
      </c>
      <c r="I17" s="47" t="s">
        <v>144</v>
      </c>
      <c r="J17" s="47" t="s">
        <v>143</v>
      </c>
      <c r="K17" s="36">
        <v>19</v>
      </c>
      <c r="L17" s="34">
        <v>2</v>
      </c>
      <c r="M17" s="12"/>
    </row>
    <row r="18" spans="1:13" ht="12.75" customHeight="1" x14ac:dyDescent="0.25">
      <c r="A18" s="23">
        <v>1</v>
      </c>
      <c r="B18" s="23" t="s">
        <v>13</v>
      </c>
      <c r="C18" s="28" t="s">
        <v>28</v>
      </c>
      <c r="D18" s="33">
        <v>2145917</v>
      </c>
      <c r="E18" s="47" t="s">
        <v>6</v>
      </c>
      <c r="F18" s="34" t="s">
        <v>276</v>
      </c>
      <c r="G18" s="30">
        <v>42063</v>
      </c>
      <c r="H18" s="49" t="s">
        <v>401</v>
      </c>
      <c r="I18" s="47" t="s">
        <v>144</v>
      </c>
      <c r="J18" s="47" t="s">
        <v>143</v>
      </c>
      <c r="K18" s="36">
        <v>19</v>
      </c>
      <c r="L18" s="34">
        <v>2</v>
      </c>
      <c r="M18" s="12"/>
    </row>
    <row r="19" spans="1:13" s="14" customFormat="1" ht="12.75" customHeight="1" x14ac:dyDescent="0.25">
      <c r="A19" s="23">
        <v>1</v>
      </c>
      <c r="B19" s="23" t="s">
        <v>16</v>
      </c>
      <c r="C19" s="28" t="s">
        <v>82</v>
      </c>
      <c r="D19" s="33">
        <v>2192179</v>
      </c>
      <c r="E19" s="23" t="s">
        <v>6</v>
      </c>
      <c r="F19" s="34" t="s">
        <v>248</v>
      </c>
      <c r="G19" s="30">
        <v>42582</v>
      </c>
      <c r="H19" s="49" t="s">
        <v>378</v>
      </c>
      <c r="I19" s="23" t="s">
        <v>127</v>
      </c>
      <c r="J19" s="23" t="s">
        <v>143</v>
      </c>
      <c r="K19" s="36">
        <v>19</v>
      </c>
      <c r="L19" s="34">
        <v>3</v>
      </c>
      <c r="M19" s="12"/>
    </row>
    <row r="20" spans="1:13" ht="12.75" customHeight="1" x14ac:dyDescent="0.25">
      <c r="A20" s="23">
        <v>1</v>
      </c>
      <c r="B20" s="23" t="s">
        <v>16</v>
      </c>
      <c r="C20" s="28" t="s">
        <v>83</v>
      </c>
      <c r="D20" s="33">
        <v>2270297</v>
      </c>
      <c r="E20" s="47" t="s">
        <v>6</v>
      </c>
      <c r="F20" s="34" t="s">
        <v>261</v>
      </c>
      <c r="G20" s="30">
        <v>42582</v>
      </c>
      <c r="H20" s="49" t="s">
        <v>378</v>
      </c>
      <c r="I20" s="47" t="s">
        <v>127</v>
      </c>
      <c r="J20" s="23" t="s">
        <v>143</v>
      </c>
      <c r="K20" s="36">
        <v>19</v>
      </c>
      <c r="L20" s="34">
        <v>3</v>
      </c>
      <c r="M20" s="12"/>
    </row>
    <row r="21" spans="1:13" ht="12.75" customHeight="1" x14ac:dyDescent="0.25">
      <c r="A21" s="23">
        <v>1</v>
      </c>
      <c r="B21" s="23" t="s">
        <v>16</v>
      </c>
      <c r="C21" s="28" t="s">
        <v>17</v>
      </c>
      <c r="D21" s="33">
        <v>1737732</v>
      </c>
      <c r="E21" s="23" t="s">
        <v>14</v>
      </c>
      <c r="F21" s="34" t="s">
        <v>308</v>
      </c>
      <c r="G21" s="30">
        <v>42460</v>
      </c>
      <c r="H21" s="49" t="s">
        <v>362</v>
      </c>
      <c r="I21" s="23" t="s">
        <v>127</v>
      </c>
      <c r="J21" s="23" t="s">
        <v>359</v>
      </c>
      <c r="K21" s="36">
        <v>30</v>
      </c>
      <c r="L21" s="34">
        <v>2</v>
      </c>
      <c r="M21" s="12"/>
    </row>
    <row r="22" spans="1:13" ht="12.75" customHeight="1" x14ac:dyDescent="0.25">
      <c r="A22" s="23">
        <v>1</v>
      </c>
      <c r="B22" s="23" t="s">
        <v>18</v>
      </c>
      <c r="C22" s="28" t="s">
        <v>20</v>
      </c>
      <c r="D22" s="33">
        <v>1998696</v>
      </c>
      <c r="E22" s="23" t="s">
        <v>197</v>
      </c>
      <c r="F22" s="53" t="s">
        <v>328</v>
      </c>
      <c r="G22" s="30">
        <v>42077</v>
      </c>
      <c r="H22" s="54" t="s">
        <v>219</v>
      </c>
      <c r="I22" s="23" t="s">
        <v>233</v>
      </c>
      <c r="J22" s="23" t="s">
        <v>343</v>
      </c>
      <c r="K22" s="36">
        <v>34</v>
      </c>
      <c r="L22" s="34">
        <v>2</v>
      </c>
      <c r="M22" s="12"/>
    </row>
    <row r="23" spans="1:13" ht="12.75" customHeight="1" x14ac:dyDescent="0.2">
      <c r="A23" s="23">
        <v>1</v>
      </c>
      <c r="B23" s="23" t="s">
        <v>21</v>
      </c>
      <c r="C23" s="55" t="s">
        <v>120</v>
      </c>
      <c r="D23" s="29">
        <v>751040</v>
      </c>
      <c r="E23" s="47" t="s">
        <v>188</v>
      </c>
      <c r="F23" s="34" t="s">
        <v>239</v>
      </c>
      <c r="G23" s="56">
        <v>43251</v>
      </c>
      <c r="H23" s="49" t="s">
        <v>377</v>
      </c>
      <c r="I23" s="57" t="s">
        <v>189</v>
      </c>
      <c r="J23" s="23" t="s">
        <v>166</v>
      </c>
      <c r="K23" s="23">
        <v>9</v>
      </c>
      <c r="L23" s="34">
        <v>5</v>
      </c>
      <c r="M23" s="12"/>
    </row>
    <row r="24" spans="1:13" ht="12.75" customHeight="1" x14ac:dyDescent="0.25">
      <c r="A24" s="23">
        <v>1</v>
      </c>
      <c r="B24" s="23" t="s">
        <v>21</v>
      </c>
      <c r="C24" s="58" t="s">
        <v>121</v>
      </c>
      <c r="D24" s="59">
        <v>434411</v>
      </c>
      <c r="E24" s="47" t="s">
        <v>226</v>
      </c>
      <c r="F24" s="48" t="s">
        <v>255</v>
      </c>
      <c r="G24" s="30">
        <v>43008</v>
      </c>
      <c r="H24" s="49" t="s">
        <v>227</v>
      </c>
      <c r="I24" s="48" t="s">
        <v>230</v>
      </c>
      <c r="J24" s="34" t="s">
        <v>166</v>
      </c>
      <c r="K24" s="36">
        <v>9</v>
      </c>
      <c r="L24" s="34">
        <v>2</v>
      </c>
      <c r="M24" s="12"/>
    </row>
    <row r="25" spans="1:13" ht="12.75" customHeight="1" x14ac:dyDescent="0.25">
      <c r="A25" s="23">
        <v>1</v>
      </c>
      <c r="B25" s="23" t="s">
        <v>22</v>
      </c>
      <c r="C25" s="28" t="s">
        <v>23</v>
      </c>
      <c r="D25" s="33">
        <v>1917566</v>
      </c>
      <c r="E25" s="23" t="s">
        <v>228</v>
      </c>
      <c r="F25" s="48" t="s">
        <v>283</v>
      </c>
      <c r="G25" s="30">
        <v>42400</v>
      </c>
      <c r="H25" s="49" t="s">
        <v>211</v>
      </c>
      <c r="I25" s="23" t="s">
        <v>173</v>
      </c>
      <c r="J25" s="23" t="s">
        <v>166</v>
      </c>
      <c r="K25" s="36">
        <v>9</v>
      </c>
      <c r="L25" s="34">
        <v>4</v>
      </c>
      <c r="M25" s="12"/>
    </row>
    <row r="26" spans="1:13" ht="12.75" customHeight="1" x14ac:dyDescent="0.2">
      <c r="A26" s="23">
        <v>1</v>
      </c>
      <c r="B26" s="23" t="s">
        <v>22</v>
      </c>
      <c r="C26" s="60" t="s">
        <v>408</v>
      </c>
      <c r="D26" s="29">
        <v>1798693</v>
      </c>
      <c r="E26" s="23" t="s">
        <v>6</v>
      </c>
      <c r="F26" s="34" t="s">
        <v>339</v>
      </c>
      <c r="G26" s="30">
        <v>41790</v>
      </c>
      <c r="H26" s="49" t="s">
        <v>347</v>
      </c>
      <c r="I26" s="23" t="s">
        <v>130</v>
      </c>
      <c r="J26" s="23" t="s">
        <v>143</v>
      </c>
      <c r="K26" s="36">
        <v>19</v>
      </c>
      <c r="L26" s="34">
        <v>3</v>
      </c>
      <c r="M26" s="12"/>
    </row>
    <row r="27" spans="1:13" ht="12.75" customHeight="1" x14ac:dyDescent="0.2">
      <c r="A27" s="23">
        <v>1</v>
      </c>
      <c r="B27" s="23" t="s">
        <v>22</v>
      </c>
      <c r="C27" s="60" t="s">
        <v>84</v>
      </c>
      <c r="D27" s="29">
        <v>4290533</v>
      </c>
      <c r="E27" s="23" t="s">
        <v>228</v>
      </c>
      <c r="F27" s="34" t="s">
        <v>281</v>
      </c>
      <c r="G27" s="30">
        <v>42674</v>
      </c>
      <c r="H27" s="49" t="s">
        <v>395</v>
      </c>
      <c r="I27" s="23" t="s">
        <v>134</v>
      </c>
      <c r="J27" s="23" t="s">
        <v>166</v>
      </c>
      <c r="K27" s="36">
        <v>9</v>
      </c>
      <c r="L27" s="34">
        <v>4</v>
      </c>
      <c r="M27" s="12"/>
    </row>
    <row r="28" spans="1:13" ht="12.75" customHeight="1" x14ac:dyDescent="0.25">
      <c r="A28" s="23">
        <v>1</v>
      </c>
      <c r="B28" s="23" t="s">
        <v>22</v>
      </c>
      <c r="C28" s="58" t="s">
        <v>179</v>
      </c>
      <c r="D28" s="33">
        <v>611434</v>
      </c>
      <c r="E28" s="47" t="s">
        <v>368</v>
      </c>
      <c r="F28" s="48" t="s">
        <v>268</v>
      </c>
      <c r="G28" s="30">
        <v>42490</v>
      </c>
      <c r="H28" s="49" t="s">
        <v>369</v>
      </c>
      <c r="I28" s="47" t="s">
        <v>134</v>
      </c>
      <c r="J28" s="23" t="s">
        <v>193</v>
      </c>
      <c r="K28" s="61">
        <v>50</v>
      </c>
      <c r="L28" s="34">
        <v>2</v>
      </c>
      <c r="M28" s="12"/>
    </row>
    <row r="29" spans="1:13" s="14" customFormat="1" ht="12.75" customHeight="1" x14ac:dyDescent="0.25">
      <c r="A29" s="23">
        <v>1</v>
      </c>
      <c r="B29" s="23" t="s">
        <v>22</v>
      </c>
      <c r="C29" s="58" t="s">
        <v>180</v>
      </c>
      <c r="D29" s="33">
        <v>945546</v>
      </c>
      <c r="E29" s="47" t="s">
        <v>368</v>
      </c>
      <c r="F29" s="48" t="s">
        <v>267</v>
      </c>
      <c r="G29" s="30">
        <v>42490</v>
      </c>
      <c r="H29" s="49" t="s">
        <v>369</v>
      </c>
      <c r="I29" s="47" t="s">
        <v>134</v>
      </c>
      <c r="J29" s="23" t="s">
        <v>193</v>
      </c>
      <c r="K29" s="61">
        <v>50</v>
      </c>
      <c r="L29" s="34">
        <v>2</v>
      </c>
      <c r="M29" s="12"/>
    </row>
    <row r="30" spans="1:13" ht="12.75" customHeight="1" x14ac:dyDescent="0.25">
      <c r="A30" s="23">
        <v>1</v>
      </c>
      <c r="B30" s="23" t="s">
        <v>24</v>
      </c>
      <c r="C30" s="28" t="s">
        <v>25</v>
      </c>
      <c r="D30" s="33">
        <v>2667922</v>
      </c>
      <c r="E30" s="23" t="s">
        <v>228</v>
      </c>
      <c r="F30" s="34" t="s">
        <v>280</v>
      </c>
      <c r="G30" s="30">
        <v>42400</v>
      </c>
      <c r="H30" s="49" t="s">
        <v>211</v>
      </c>
      <c r="I30" s="47" t="s">
        <v>173</v>
      </c>
      <c r="J30" s="23" t="s">
        <v>166</v>
      </c>
      <c r="K30" s="36">
        <v>9</v>
      </c>
      <c r="L30" s="34">
        <v>6</v>
      </c>
      <c r="M30" s="12"/>
    </row>
    <row r="31" spans="1:13" ht="12.75" customHeight="1" x14ac:dyDescent="0.25">
      <c r="A31" s="23">
        <v>1</v>
      </c>
      <c r="B31" s="23" t="s">
        <v>24</v>
      </c>
      <c r="C31" s="28" t="s">
        <v>26</v>
      </c>
      <c r="D31" s="33">
        <v>2104616</v>
      </c>
      <c r="E31" s="23" t="s">
        <v>33</v>
      </c>
      <c r="F31" s="34" t="s">
        <v>295</v>
      </c>
      <c r="G31" s="30">
        <v>42338</v>
      </c>
      <c r="H31" s="49" t="s">
        <v>190</v>
      </c>
      <c r="I31" s="23" t="s">
        <v>129</v>
      </c>
      <c r="J31" s="23" t="s">
        <v>145</v>
      </c>
      <c r="K31" s="36">
        <v>9</v>
      </c>
      <c r="L31" s="34">
        <v>6</v>
      </c>
      <c r="M31" s="12"/>
    </row>
    <row r="32" spans="1:13" ht="12.75" customHeight="1" x14ac:dyDescent="0.25">
      <c r="A32" s="23">
        <v>1</v>
      </c>
      <c r="B32" s="23" t="s">
        <v>24</v>
      </c>
      <c r="C32" s="28" t="s">
        <v>27</v>
      </c>
      <c r="D32" s="33">
        <v>1956856</v>
      </c>
      <c r="E32" s="23" t="s">
        <v>33</v>
      </c>
      <c r="F32" s="48" t="s">
        <v>307</v>
      </c>
      <c r="G32" s="30">
        <v>42338</v>
      </c>
      <c r="H32" s="49" t="s">
        <v>190</v>
      </c>
      <c r="I32" s="23" t="s">
        <v>129</v>
      </c>
      <c r="J32" s="23" t="s">
        <v>145</v>
      </c>
      <c r="K32" s="36">
        <v>9</v>
      </c>
      <c r="L32" s="34">
        <v>6</v>
      </c>
      <c r="M32" s="12"/>
    </row>
    <row r="33" spans="1:13" ht="12.75" customHeight="1" x14ac:dyDescent="0.25">
      <c r="A33" s="23">
        <v>1</v>
      </c>
      <c r="B33" s="23" t="s">
        <v>7</v>
      </c>
      <c r="C33" s="28" t="s">
        <v>85</v>
      </c>
      <c r="D33" s="33">
        <v>2339131</v>
      </c>
      <c r="E33" s="23" t="s">
        <v>6</v>
      </c>
      <c r="F33" s="34" t="s">
        <v>260</v>
      </c>
      <c r="G33" s="30">
        <v>42582</v>
      </c>
      <c r="H33" s="53" t="s">
        <v>370</v>
      </c>
      <c r="I33" s="23" t="s">
        <v>127</v>
      </c>
      <c r="J33" s="23" t="s">
        <v>143</v>
      </c>
      <c r="K33" s="36">
        <v>19</v>
      </c>
      <c r="L33" s="34">
        <v>3</v>
      </c>
      <c r="M33" s="12"/>
    </row>
    <row r="34" spans="1:13" ht="12.75" customHeight="1" x14ac:dyDescent="0.25">
      <c r="A34" s="23">
        <v>1</v>
      </c>
      <c r="B34" s="23" t="s">
        <v>7</v>
      </c>
      <c r="C34" s="28" t="s">
        <v>86</v>
      </c>
      <c r="D34" s="33">
        <v>1445172</v>
      </c>
      <c r="E34" s="47" t="s">
        <v>368</v>
      </c>
      <c r="F34" s="34" t="s">
        <v>257</v>
      </c>
      <c r="G34" s="30">
        <v>42582</v>
      </c>
      <c r="H34" s="53" t="s">
        <v>370</v>
      </c>
      <c r="I34" s="23" t="s">
        <v>176</v>
      </c>
      <c r="J34" s="23" t="s">
        <v>193</v>
      </c>
      <c r="K34" s="61">
        <v>50</v>
      </c>
      <c r="L34" s="34">
        <v>2</v>
      </c>
      <c r="M34" s="12"/>
    </row>
    <row r="35" spans="1:13" ht="12.75" customHeight="1" x14ac:dyDescent="0.25">
      <c r="A35" s="23">
        <v>1</v>
      </c>
      <c r="B35" s="23" t="s">
        <v>7</v>
      </c>
      <c r="C35" s="28" t="s">
        <v>87</v>
      </c>
      <c r="D35" s="33">
        <v>1434472</v>
      </c>
      <c r="E35" s="23" t="s">
        <v>165</v>
      </c>
      <c r="F35" s="34" t="s">
        <v>259</v>
      </c>
      <c r="G35" s="30">
        <v>42582</v>
      </c>
      <c r="H35" s="53" t="s">
        <v>370</v>
      </c>
      <c r="I35" s="23" t="s">
        <v>131</v>
      </c>
      <c r="J35" s="23" t="s">
        <v>166</v>
      </c>
      <c r="K35" s="36">
        <v>9</v>
      </c>
      <c r="L35" s="34">
        <v>2</v>
      </c>
      <c r="M35" s="12"/>
    </row>
    <row r="36" spans="1:13" ht="12.75" customHeight="1" x14ac:dyDescent="0.25">
      <c r="A36" s="23">
        <v>1</v>
      </c>
      <c r="B36" s="23" t="s">
        <v>7</v>
      </c>
      <c r="C36" s="28" t="s">
        <v>88</v>
      </c>
      <c r="D36" s="33">
        <v>2253132</v>
      </c>
      <c r="E36" s="23" t="s">
        <v>14</v>
      </c>
      <c r="F36" s="34" t="s">
        <v>258</v>
      </c>
      <c r="G36" s="30">
        <v>42582</v>
      </c>
      <c r="H36" s="53" t="s">
        <v>370</v>
      </c>
      <c r="I36" s="23" t="s">
        <v>127</v>
      </c>
      <c r="J36" s="23" t="s">
        <v>146</v>
      </c>
      <c r="K36" s="36">
        <v>50</v>
      </c>
      <c r="L36" s="34">
        <v>2</v>
      </c>
      <c r="M36" s="12"/>
    </row>
    <row r="37" spans="1:13" ht="12.75" customHeight="1" x14ac:dyDescent="0.25">
      <c r="A37" s="23">
        <v>1</v>
      </c>
      <c r="B37" s="23" t="s">
        <v>7</v>
      </c>
      <c r="C37" s="28" t="s">
        <v>89</v>
      </c>
      <c r="D37" s="33">
        <v>2236180</v>
      </c>
      <c r="E37" s="23" t="s">
        <v>6</v>
      </c>
      <c r="F37" s="48" t="s">
        <v>340</v>
      </c>
      <c r="G37" s="30">
        <v>42582</v>
      </c>
      <c r="H37" s="53" t="s">
        <v>370</v>
      </c>
      <c r="I37" s="23" t="s">
        <v>127</v>
      </c>
      <c r="J37" s="23" t="s">
        <v>143</v>
      </c>
      <c r="K37" s="36">
        <v>19</v>
      </c>
      <c r="L37" s="34">
        <v>3</v>
      </c>
      <c r="M37" s="12"/>
    </row>
    <row r="38" spans="1:13" ht="12.75" customHeight="1" x14ac:dyDescent="0.25">
      <c r="A38" s="23">
        <v>1</v>
      </c>
      <c r="B38" s="23" t="s">
        <v>7</v>
      </c>
      <c r="C38" s="28" t="s">
        <v>122</v>
      </c>
      <c r="D38" s="33">
        <v>1490479</v>
      </c>
      <c r="E38" s="23" t="s">
        <v>165</v>
      </c>
      <c r="F38" s="34" t="s">
        <v>271</v>
      </c>
      <c r="G38" s="30">
        <v>42460</v>
      </c>
      <c r="H38" s="52" t="s">
        <v>196</v>
      </c>
      <c r="I38" s="23" t="s">
        <v>131</v>
      </c>
      <c r="J38" s="23" t="s">
        <v>166</v>
      </c>
      <c r="K38" s="36">
        <v>9</v>
      </c>
      <c r="L38" s="34">
        <v>3</v>
      </c>
      <c r="M38" s="12"/>
    </row>
    <row r="39" spans="1:13" ht="12.75" customHeight="1" x14ac:dyDescent="0.25">
      <c r="A39" s="23">
        <v>1</v>
      </c>
      <c r="B39" s="23" t="s">
        <v>29</v>
      </c>
      <c r="C39" s="28" t="s">
        <v>30</v>
      </c>
      <c r="D39" s="33">
        <v>1529913</v>
      </c>
      <c r="E39" s="23" t="s">
        <v>33</v>
      </c>
      <c r="F39" s="34" t="s">
        <v>296</v>
      </c>
      <c r="G39" s="30">
        <v>42369</v>
      </c>
      <c r="H39" s="53" t="s">
        <v>191</v>
      </c>
      <c r="I39" s="23" t="s">
        <v>129</v>
      </c>
      <c r="J39" s="23" t="s">
        <v>145</v>
      </c>
      <c r="K39" s="36">
        <v>9</v>
      </c>
      <c r="L39" s="34">
        <v>3</v>
      </c>
      <c r="M39" s="12"/>
    </row>
    <row r="40" spans="1:13" ht="12.75" customHeight="1" x14ac:dyDescent="0.25">
      <c r="A40" s="23">
        <v>1</v>
      </c>
      <c r="B40" s="23" t="s">
        <v>29</v>
      </c>
      <c r="C40" s="28" t="s">
        <v>160</v>
      </c>
      <c r="D40" s="33">
        <v>2034160</v>
      </c>
      <c r="E40" s="47" t="s">
        <v>14</v>
      </c>
      <c r="F40" s="48" t="s">
        <v>314</v>
      </c>
      <c r="G40" s="30">
        <v>42400</v>
      </c>
      <c r="H40" s="49" t="s">
        <v>349</v>
      </c>
      <c r="I40" s="47" t="s">
        <v>134</v>
      </c>
      <c r="J40" s="47" t="s">
        <v>146</v>
      </c>
      <c r="K40" s="36">
        <v>50</v>
      </c>
      <c r="L40" s="34">
        <v>2</v>
      </c>
      <c r="M40" s="12"/>
    </row>
    <row r="41" spans="1:13" ht="12.75" customHeight="1" x14ac:dyDescent="0.25">
      <c r="A41" s="23">
        <v>1</v>
      </c>
      <c r="B41" s="23" t="s">
        <v>31</v>
      </c>
      <c r="C41" s="28" t="s">
        <v>32</v>
      </c>
      <c r="D41" s="33">
        <v>1785638</v>
      </c>
      <c r="E41" s="47" t="s">
        <v>202</v>
      </c>
      <c r="F41" s="34" t="s">
        <v>279</v>
      </c>
      <c r="G41" s="30">
        <v>42277</v>
      </c>
      <c r="H41" s="54" t="s">
        <v>209</v>
      </c>
      <c r="I41" s="47" t="s">
        <v>132</v>
      </c>
      <c r="J41" s="23" t="s">
        <v>212</v>
      </c>
      <c r="K41" s="36">
        <v>9</v>
      </c>
      <c r="L41" s="34">
        <v>4</v>
      </c>
      <c r="M41" s="12"/>
    </row>
    <row r="42" spans="1:13" ht="12.75" customHeight="1" x14ac:dyDescent="0.25">
      <c r="A42" s="23">
        <v>1</v>
      </c>
      <c r="B42" s="23" t="s">
        <v>34</v>
      </c>
      <c r="C42" s="28" t="s">
        <v>90</v>
      </c>
      <c r="D42" s="62">
        <v>1818106</v>
      </c>
      <c r="E42" s="47" t="s">
        <v>33</v>
      </c>
      <c r="F42" s="34" t="s">
        <v>251</v>
      </c>
      <c r="G42" s="30">
        <v>43404</v>
      </c>
      <c r="H42" s="52" t="s">
        <v>398</v>
      </c>
      <c r="I42" s="47" t="s">
        <v>133</v>
      </c>
      <c r="J42" s="23" t="s">
        <v>145</v>
      </c>
      <c r="K42" s="36">
        <v>9</v>
      </c>
      <c r="L42" s="34">
        <v>3</v>
      </c>
      <c r="M42" s="12"/>
    </row>
    <row r="43" spans="1:13" ht="12.75" customHeight="1" x14ac:dyDescent="0.25">
      <c r="A43" s="23">
        <v>1</v>
      </c>
      <c r="B43" s="23" t="s">
        <v>34</v>
      </c>
      <c r="C43" s="28" t="s">
        <v>91</v>
      </c>
      <c r="D43" s="33">
        <v>1631223</v>
      </c>
      <c r="E43" s="47" t="s">
        <v>33</v>
      </c>
      <c r="F43" s="34" t="s">
        <v>348</v>
      </c>
      <c r="G43" s="30">
        <v>42490</v>
      </c>
      <c r="H43" s="52" t="s">
        <v>199</v>
      </c>
      <c r="I43" s="47" t="s">
        <v>133</v>
      </c>
      <c r="J43" s="23" t="s">
        <v>145</v>
      </c>
      <c r="K43" s="36">
        <v>9</v>
      </c>
      <c r="L43" s="48" t="s">
        <v>200</v>
      </c>
      <c r="M43" s="12"/>
    </row>
    <row r="44" spans="1:13" ht="12.75" customHeight="1" x14ac:dyDescent="0.25">
      <c r="A44" s="23">
        <v>1</v>
      </c>
      <c r="B44" s="23" t="s">
        <v>34</v>
      </c>
      <c r="C44" s="28" t="s">
        <v>168</v>
      </c>
      <c r="D44" s="33">
        <v>4710683</v>
      </c>
      <c r="E44" s="23" t="s">
        <v>3</v>
      </c>
      <c r="F44" s="34" t="s">
        <v>291</v>
      </c>
      <c r="G44" s="30">
        <v>42551</v>
      </c>
      <c r="H44" s="52" t="s">
        <v>376</v>
      </c>
      <c r="I44" s="47" t="s">
        <v>133</v>
      </c>
      <c r="J44" s="23" t="s">
        <v>343</v>
      </c>
      <c r="K44" s="36">
        <v>33</v>
      </c>
      <c r="L44" s="34">
        <v>3</v>
      </c>
      <c r="M44" s="12"/>
    </row>
    <row r="45" spans="1:13" ht="12.75" customHeight="1" x14ac:dyDescent="0.25">
      <c r="A45" s="23">
        <v>1</v>
      </c>
      <c r="B45" s="23" t="s">
        <v>34</v>
      </c>
      <c r="C45" s="28" t="s">
        <v>35</v>
      </c>
      <c r="D45" s="33">
        <v>1890918</v>
      </c>
      <c r="E45" s="23" t="s">
        <v>33</v>
      </c>
      <c r="F45" s="34" t="s">
        <v>251</v>
      </c>
      <c r="G45" s="30">
        <v>43404</v>
      </c>
      <c r="H45" s="52" t="s">
        <v>398</v>
      </c>
      <c r="I45" s="23" t="s">
        <v>133</v>
      </c>
      <c r="J45" s="23" t="s">
        <v>145</v>
      </c>
      <c r="K45" s="36">
        <v>9</v>
      </c>
      <c r="L45" s="34">
        <v>3</v>
      </c>
      <c r="M45" s="12"/>
    </row>
    <row r="46" spans="1:13" ht="12.75" customHeight="1" x14ac:dyDescent="0.25">
      <c r="A46" s="23">
        <v>1</v>
      </c>
      <c r="B46" s="23" t="s">
        <v>36</v>
      </c>
      <c r="C46" s="60" t="s">
        <v>156</v>
      </c>
      <c r="D46" s="33">
        <v>2168995</v>
      </c>
      <c r="E46" s="47" t="s">
        <v>14</v>
      </c>
      <c r="F46" s="48" t="s">
        <v>309</v>
      </c>
      <c r="G46" s="30">
        <v>42643</v>
      </c>
      <c r="H46" s="49" t="s">
        <v>386</v>
      </c>
      <c r="I46" s="50" t="s">
        <v>150</v>
      </c>
      <c r="J46" s="23" t="s">
        <v>146</v>
      </c>
      <c r="K46" s="36">
        <v>50</v>
      </c>
      <c r="L46" s="34">
        <v>2</v>
      </c>
      <c r="M46" s="12"/>
    </row>
    <row r="47" spans="1:13" ht="12.75" customHeight="1" x14ac:dyDescent="0.25">
      <c r="A47" s="23">
        <v>1</v>
      </c>
      <c r="B47" s="23" t="s">
        <v>36</v>
      </c>
      <c r="C47" s="28" t="s">
        <v>37</v>
      </c>
      <c r="D47" s="33">
        <v>2833558</v>
      </c>
      <c r="E47" s="23" t="s">
        <v>194</v>
      </c>
      <c r="F47" s="34" t="s">
        <v>306</v>
      </c>
      <c r="G47" s="30">
        <v>42004</v>
      </c>
      <c r="H47" s="52" t="s">
        <v>215</v>
      </c>
      <c r="I47" s="23" t="s">
        <v>150</v>
      </c>
      <c r="J47" s="23" t="s">
        <v>146</v>
      </c>
      <c r="K47" s="36">
        <v>50</v>
      </c>
      <c r="L47" s="34">
        <v>2</v>
      </c>
      <c r="M47" s="12"/>
    </row>
    <row r="48" spans="1:13" ht="12.75" customHeight="1" x14ac:dyDescent="0.25">
      <c r="A48" s="23">
        <v>1</v>
      </c>
      <c r="B48" s="23" t="s">
        <v>36</v>
      </c>
      <c r="C48" s="28" t="s">
        <v>157</v>
      </c>
      <c r="D48" s="33">
        <v>690976</v>
      </c>
      <c r="E48" s="47" t="s">
        <v>14</v>
      </c>
      <c r="F48" s="48" t="s">
        <v>312</v>
      </c>
      <c r="G48" s="30">
        <v>42400</v>
      </c>
      <c r="H48" s="49" t="s">
        <v>349</v>
      </c>
      <c r="I48" s="47" t="s">
        <v>134</v>
      </c>
      <c r="J48" s="47" t="s">
        <v>146</v>
      </c>
      <c r="K48" s="36">
        <v>50</v>
      </c>
      <c r="L48" s="34">
        <v>2</v>
      </c>
      <c r="M48" s="12"/>
    </row>
    <row r="49" spans="1:13" ht="12.75" customHeight="1" x14ac:dyDescent="0.25">
      <c r="A49" s="23">
        <v>1</v>
      </c>
      <c r="B49" s="23" t="s">
        <v>36</v>
      </c>
      <c r="C49" s="28" t="s">
        <v>38</v>
      </c>
      <c r="D49" s="33">
        <v>2512971</v>
      </c>
      <c r="E49" s="23" t="s">
        <v>14</v>
      </c>
      <c r="F49" s="34" t="s">
        <v>273</v>
      </c>
      <c r="G49" s="30">
        <v>42035</v>
      </c>
      <c r="H49" s="52" t="s">
        <v>206</v>
      </c>
      <c r="I49" s="23" t="s">
        <v>130</v>
      </c>
      <c r="J49" s="23" t="s">
        <v>146</v>
      </c>
      <c r="K49" s="36">
        <v>50</v>
      </c>
      <c r="L49" s="34">
        <v>2</v>
      </c>
      <c r="M49" s="12"/>
    </row>
    <row r="50" spans="1:13" ht="14.25" x14ac:dyDescent="0.25">
      <c r="A50" s="23">
        <v>1</v>
      </c>
      <c r="B50" s="23" t="s">
        <v>36</v>
      </c>
      <c r="C50" s="28" t="s">
        <v>92</v>
      </c>
      <c r="D50" s="33">
        <v>3563394</v>
      </c>
      <c r="E50" s="23" t="s">
        <v>228</v>
      </c>
      <c r="F50" s="34" t="s">
        <v>334</v>
      </c>
      <c r="G50" s="30">
        <v>42582</v>
      </c>
      <c r="H50" s="54" t="s">
        <v>374</v>
      </c>
      <c r="I50" s="23" t="s">
        <v>134</v>
      </c>
      <c r="J50" s="23" t="s">
        <v>166</v>
      </c>
      <c r="K50" s="36">
        <v>9</v>
      </c>
      <c r="L50" s="34">
        <v>3</v>
      </c>
      <c r="M50" s="12"/>
    </row>
    <row r="51" spans="1:13" ht="12.75" customHeight="1" x14ac:dyDescent="0.25">
      <c r="A51" s="23">
        <v>1</v>
      </c>
      <c r="B51" s="23" t="s">
        <v>36</v>
      </c>
      <c r="C51" s="28" t="s">
        <v>238</v>
      </c>
      <c r="D51" s="33">
        <v>2328104</v>
      </c>
      <c r="E51" s="23" t="s">
        <v>402</v>
      </c>
      <c r="F51" s="34" t="s">
        <v>333</v>
      </c>
      <c r="G51" s="30">
        <v>43312</v>
      </c>
      <c r="H51" s="54" t="s">
        <v>382</v>
      </c>
      <c r="I51" s="23" t="s">
        <v>203</v>
      </c>
      <c r="J51" s="23" t="s">
        <v>345</v>
      </c>
      <c r="K51" s="34" t="s">
        <v>346</v>
      </c>
      <c r="L51" s="34" t="s">
        <v>383</v>
      </c>
      <c r="M51" s="12"/>
    </row>
    <row r="52" spans="1:13" ht="12.75" customHeight="1" x14ac:dyDescent="0.25">
      <c r="A52" s="23">
        <v>1</v>
      </c>
      <c r="B52" s="23" t="s">
        <v>36</v>
      </c>
      <c r="C52" s="28" t="s">
        <v>159</v>
      </c>
      <c r="D52" s="59">
        <v>1389952</v>
      </c>
      <c r="E52" s="47" t="s">
        <v>14</v>
      </c>
      <c r="F52" s="48" t="s">
        <v>313</v>
      </c>
      <c r="G52" s="30">
        <v>42400</v>
      </c>
      <c r="H52" s="49" t="s">
        <v>349</v>
      </c>
      <c r="I52" s="47" t="s">
        <v>134</v>
      </c>
      <c r="J52" s="47" t="s">
        <v>146</v>
      </c>
      <c r="K52" s="36">
        <v>50</v>
      </c>
      <c r="L52" s="34">
        <v>2</v>
      </c>
      <c r="M52" s="12"/>
    </row>
    <row r="53" spans="1:13" ht="12.75" customHeight="1" x14ac:dyDescent="0.25">
      <c r="A53" s="23">
        <v>1</v>
      </c>
      <c r="B53" s="23" t="s">
        <v>36</v>
      </c>
      <c r="C53" s="58" t="s">
        <v>181</v>
      </c>
      <c r="D53" s="33">
        <v>1077413</v>
      </c>
      <c r="E53" s="47" t="s">
        <v>194</v>
      </c>
      <c r="F53" s="48" t="s">
        <v>335</v>
      </c>
      <c r="G53" s="30">
        <v>42400</v>
      </c>
      <c r="H53" s="49" t="s">
        <v>349</v>
      </c>
      <c r="I53" s="47" t="s">
        <v>150</v>
      </c>
      <c r="J53" s="23" t="s">
        <v>146</v>
      </c>
      <c r="K53" s="36">
        <v>50</v>
      </c>
      <c r="L53" s="34">
        <v>2</v>
      </c>
      <c r="M53" s="12"/>
    </row>
    <row r="54" spans="1:13" ht="12.75" customHeight="1" x14ac:dyDescent="0.2">
      <c r="A54" s="23">
        <v>1</v>
      </c>
      <c r="B54" s="23" t="s">
        <v>36</v>
      </c>
      <c r="C54" s="60" t="s">
        <v>162</v>
      </c>
      <c r="D54" s="29">
        <v>1765393</v>
      </c>
      <c r="E54" s="47" t="s">
        <v>194</v>
      </c>
      <c r="F54" s="48" t="s">
        <v>316</v>
      </c>
      <c r="G54" s="30">
        <v>42400</v>
      </c>
      <c r="H54" s="49" t="s">
        <v>195</v>
      </c>
      <c r="I54" s="47" t="s">
        <v>150</v>
      </c>
      <c r="J54" s="23" t="s">
        <v>146</v>
      </c>
      <c r="K54" s="36">
        <v>50</v>
      </c>
      <c r="L54" s="34">
        <v>2</v>
      </c>
      <c r="M54" s="12"/>
    </row>
    <row r="55" spans="1:13" ht="12.75" customHeight="1" x14ac:dyDescent="0.25">
      <c r="A55" s="23">
        <v>1</v>
      </c>
      <c r="B55" s="23" t="s">
        <v>39</v>
      </c>
      <c r="C55" s="58" t="s">
        <v>184</v>
      </c>
      <c r="D55" s="33">
        <v>1118050</v>
      </c>
      <c r="E55" s="47" t="s">
        <v>14</v>
      </c>
      <c r="F55" s="48" t="s">
        <v>266</v>
      </c>
      <c r="G55" s="30">
        <v>42428</v>
      </c>
      <c r="H55" s="54" t="s">
        <v>360</v>
      </c>
      <c r="I55" s="47" t="s">
        <v>130</v>
      </c>
      <c r="J55" s="23" t="s">
        <v>146</v>
      </c>
      <c r="K55" s="36">
        <v>50</v>
      </c>
      <c r="L55" s="34">
        <v>2</v>
      </c>
      <c r="M55" s="12"/>
    </row>
    <row r="56" spans="1:13" ht="12.75" customHeight="1" x14ac:dyDescent="0.25">
      <c r="A56" s="23">
        <v>1</v>
      </c>
      <c r="B56" s="23" t="s">
        <v>39</v>
      </c>
      <c r="C56" s="58" t="s">
        <v>183</v>
      </c>
      <c r="D56" s="33">
        <v>1356764</v>
      </c>
      <c r="E56" s="47" t="s">
        <v>14</v>
      </c>
      <c r="F56" s="48" t="s">
        <v>285</v>
      </c>
      <c r="G56" s="30">
        <v>42035</v>
      </c>
      <c r="H56" s="63" t="s">
        <v>206</v>
      </c>
      <c r="I56" s="47" t="s">
        <v>130</v>
      </c>
      <c r="J56" s="23" t="s">
        <v>146</v>
      </c>
      <c r="K56" s="36">
        <v>50</v>
      </c>
      <c r="L56" s="34">
        <v>2</v>
      </c>
      <c r="M56" s="12"/>
    </row>
    <row r="57" spans="1:13" ht="12.75" customHeight="1" x14ac:dyDescent="0.25">
      <c r="A57" s="23">
        <v>1</v>
      </c>
      <c r="B57" s="23" t="s">
        <v>39</v>
      </c>
      <c r="C57" s="28" t="s">
        <v>40</v>
      </c>
      <c r="D57" s="33">
        <v>2535502</v>
      </c>
      <c r="E57" s="23" t="s">
        <v>14</v>
      </c>
      <c r="F57" s="48" t="s">
        <v>298</v>
      </c>
      <c r="G57" s="30">
        <v>42521</v>
      </c>
      <c r="H57" s="64" t="s">
        <v>384</v>
      </c>
      <c r="I57" s="23" t="s">
        <v>130</v>
      </c>
      <c r="J57" s="23" t="s">
        <v>146</v>
      </c>
      <c r="K57" s="36">
        <v>50</v>
      </c>
      <c r="L57" s="34">
        <v>2</v>
      </c>
      <c r="M57" s="12"/>
    </row>
    <row r="58" spans="1:13" ht="12.75" customHeight="1" x14ac:dyDescent="0.25">
      <c r="A58" s="23">
        <v>1</v>
      </c>
      <c r="B58" s="23" t="s">
        <v>39</v>
      </c>
      <c r="C58" s="60" t="s">
        <v>158</v>
      </c>
      <c r="D58" s="33">
        <v>1107900</v>
      </c>
      <c r="E58" s="47" t="s">
        <v>14</v>
      </c>
      <c r="F58" s="48" t="s">
        <v>311</v>
      </c>
      <c r="G58" s="30">
        <v>42035</v>
      </c>
      <c r="H58" s="52" t="s">
        <v>206</v>
      </c>
      <c r="I58" s="47" t="s">
        <v>130</v>
      </c>
      <c r="J58" s="23" t="s">
        <v>146</v>
      </c>
      <c r="K58" s="36">
        <v>50</v>
      </c>
      <c r="L58" s="34">
        <v>2</v>
      </c>
      <c r="M58" s="12"/>
    </row>
    <row r="59" spans="1:13" ht="12.75" customHeight="1" x14ac:dyDescent="0.2">
      <c r="A59" s="23">
        <v>1</v>
      </c>
      <c r="B59" s="23" t="s">
        <v>39</v>
      </c>
      <c r="C59" s="60" t="s">
        <v>41</v>
      </c>
      <c r="D59" s="29">
        <v>2428750</v>
      </c>
      <c r="E59" s="23" t="s">
        <v>6</v>
      </c>
      <c r="F59" s="48" t="s">
        <v>337</v>
      </c>
      <c r="G59" s="30">
        <v>42521</v>
      </c>
      <c r="H59" s="49" t="s">
        <v>374</v>
      </c>
      <c r="I59" s="23" t="s">
        <v>130</v>
      </c>
      <c r="J59" s="23" t="s">
        <v>143</v>
      </c>
      <c r="K59" s="36">
        <v>19</v>
      </c>
      <c r="L59" s="34">
        <v>2</v>
      </c>
      <c r="M59" s="12"/>
    </row>
    <row r="60" spans="1:13" ht="12.75" customHeight="1" x14ac:dyDescent="0.25">
      <c r="A60" s="23">
        <v>1</v>
      </c>
      <c r="B60" s="23" t="s">
        <v>42</v>
      </c>
      <c r="C60" s="28" t="s">
        <v>344</v>
      </c>
      <c r="D60" s="33">
        <v>1627966</v>
      </c>
      <c r="E60" s="47" t="s">
        <v>33</v>
      </c>
      <c r="F60" s="34" t="s">
        <v>288</v>
      </c>
      <c r="G60" s="30">
        <v>42338</v>
      </c>
      <c r="H60" s="49" t="s">
        <v>190</v>
      </c>
      <c r="I60" s="47" t="s">
        <v>129</v>
      </c>
      <c r="J60" s="23" t="s">
        <v>145</v>
      </c>
      <c r="K60" s="36">
        <v>9</v>
      </c>
      <c r="L60" s="34">
        <v>4</v>
      </c>
      <c r="M60" s="12"/>
    </row>
    <row r="61" spans="1:13" ht="12.75" customHeight="1" x14ac:dyDescent="0.25">
      <c r="A61" s="23">
        <v>1</v>
      </c>
      <c r="B61" s="23" t="s">
        <v>42</v>
      </c>
      <c r="C61" s="28" t="s">
        <v>93</v>
      </c>
      <c r="D61" s="33">
        <f>1406653+1499141</f>
        <v>2905794</v>
      </c>
      <c r="E61" s="47" t="s">
        <v>33</v>
      </c>
      <c r="F61" s="34" t="s">
        <v>332</v>
      </c>
      <c r="G61" s="30">
        <v>42004</v>
      </c>
      <c r="H61" s="49" t="s">
        <v>210</v>
      </c>
      <c r="I61" s="47" t="s">
        <v>129</v>
      </c>
      <c r="J61" s="23" t="s">
        <v>145</v>
      </c>
      <c r="K61" s="36">
        <v>9</v>
      </c>
      <c r="L61" s="34">
        <v>4</v>
      </c>
      <c r="M61" s="12"/>
    </row>
    <row r="62" spans="1:13" ht="12.75" customHeight="1" x14ac:dyDescent="0.25">
      <c r="A62" s="23">
        <v>1</v>
      </c>
      <c r="B62" s="23" t="s">
        <v>42</v>
      </c>
      <c r="C62" s="28" t="s">
        <v>43</v>
      </c>
      <c r="D62" s="33">
        <v>342560</v>
      </c>
      <c r="E62" s="23" t="s">
        <v>371</v>
      </c>
      <c r="F62" s="48" t="s">
        <v>278</v>
      </c>
      <c r="G62" s="30">
        <v>42063</v>
      </c>
      <c r="H62" s="49" t="s">
        <v>217</v>
      </c>
      <c r="I62" s="23" t="s">
        <v>176</v>
      </c>
      <c r="J62" s="23" t="s">
        <v>193</v>
      </c>
      <c r="K62" s="36">
        <v>50</v>
      </c>
      <c r="L62" s="34">
        <v>2</v>
      </c>
      <c r="M62" s="12"/>
    </row>
    <row r="63" spans="1:13" ht="12.75" customHeight="1" x14ac:dyDescent="0.25">
      <c r="A63" s="23">
        <v>1</v>
      </c>
      <c r="B63" s="23" t="s">
        <v>42</v>
      </c>
      <c r="C63" s="28" t="s">
        <v>94</v>
      </c>
      <c r="D63" s="33">
        <v>1649248</v>
      </c>
      <c r="E63" s="47" t="s">
        <v>33</v>
      </c>
      <c r="F63" s="34" t="s">
        <v>254</v>
      </c>
      <c r="G63" s="30">
        <v>42643</v>
      </c>
      <c r="H63" s="49" t="s">
        <v>205</v>
      </c>
      <c r="I63" s="47" t="s">
        <v>129</v>
      </c>
      <c r="J63" s="23" t="s">
        <v>145</v>
      </c>
      <c r="K63" s="61">
        <v>9</v>
      </c>
      <c r="L63" s="48">
        <v>3</v>
      </c>
      <c r="M63" s="12"/>
    </row>
    <row r="64" spans="1:13" ht="12.75" customHeight="1" x14ac:dyDescent="0.2">
      <c r="A64" s="23">
        <v>1</v>
      </c>
      <c r="B64" s="23" t="s">
        <v>44</v>
      </c>
      <c r="C64" s="60" t="s">
        <v>409</v>
      </c>
      <c r="D64" s="29">
        <v>3522398</v>
      </c>
      <c r="E64" s="23" t="s">
        <v>197</v>
      </c>
      <c r="F64" s="48" t="s">
        <v>319</v>
      </c>
      <c r="G64" s="30">
        <v>41912</v>
      </c>
      <c r="H64" s="49" t="s">
        <v>201</v>
      </c>
      <c r="I64" s="23" t="s">
        <v>128</v>
      </c>
      <c r="J64" s="23" t="s">
        <v>343</v>
      </c>
      <c r="K64" s="36">
        <v>34</v>
      </c>
      <c r="L64" s="34">
        <v>3</v>
      </c>
      <c r="M64" s="12"/>
    </row>
    <row r="65" spans="1:13" ht="12.75" customHeight="1" x14ac:dyDescent="0.25">
      <c r="A65" s="23">
        <v>1</v>
      </c>
      <c r="B65" s="65" t="s">
        <v>44</v>
      </c>
      <c r="C65" s="60" t="s">
        <v>231</v>
      </c>
      <c r="D65" s="33">
        <v>3910654</v>
      </c>
      <c r="E65" s="23" t="s">
        <v>396</v>
      </c>
      <c r="F65" s="34" t="s">
        <v>282</v>
      </c>
      <c r="G65" s="30">
        <v>42674</v>
      </c>
      <c r="H65" s="49" t="s">
        <v>397</v>
      </c>
      <c r="I65" s="23" t="s">
        <v>176</v>
      </c>
      <c r="J65" s="23" t="s">
        <v>146</v>
      </c>
      <c r="K65" s="36">
        <v>50</v>
      </c>
      <c r="L65" s="34">
        <v>2</v>
      </c>
      <c r="M65" s="12"/>
    </row>
    <row r="66" spans="1:13" ht="12.75" customHeight="1" x14ac:dyDescent="0.25">
      <c r="A66" s="23">
        <v>1</v>
      </c>
      <c r="B66" s="23" t="s">
        <v>44</v>
      </c>
      <c r="C66" s="28" t="s">
        <v>45</v>
      </c>
      <c r="D66" s="33">
        <v>3910654</v>
      </c>
      <c r="E66" s="66" t="s">
        <v>396</v>
      </c>
      <c r="F66" s="53" t="s">
        <v>318</v>
      </c>
      <c r="G66" s="30">
        <v>42674</v>
      </c>
      <c r="H66" s="52" t="s">
        <v>397</v>
      </c>
      <c r="I66" s="66" t="s">
        <v>176</v>
      </c>
      <c r="J66" s="23" t="s">
        <v>146</v>
      </c>
      <c r="K66" s="36">
        <v>50</v>
      </c>
      <c r="L66" s="34">
        <v>2</v>
      </c>
      <c r="M66" s="12"/>
    </row>
    <row r="67" spans="1:13" ht="12.75" customHeight="1" x14ac:dyDescent="0.25">
      <c r="A67" s="23">
        <v>1</v>
      </c>
      <c r="B67" s="23" t="s">
        <v>44</v>
      </c>
      <c r="C67" s="60" t="s">
        <v>155</v>
      </c>
      <c r="D67" s="33">
        <v>2506436</v>
      </c>
      <c r="E67" s="47" t="s">
        <v>165</v>
      </c>
      <c r="F67" s="48" t="s">
        <v>310</v>
      </c>
      <c r="G67" s="30">
        <v>42643</v>
      </c>
      <c r="H67" s="49" t="s">
        <v>385</v>
      </c>
      <c r="I67" s="47" t="s">
        <v>192</v>
      </c>
      <c r="J67" s="23" t="s">
        <v>166</v>
      </c>
      <c r="K67" s="36">
        <v>9</v>
      </c>
      <c r="L67" s="34">
        <v>5</v>
      </c>
      <c r="M67" s="12"/>
    </row>
    <row r="68" spans="1:13" ht="12.75" customHeight="1" x14ac:dyDescent="0.25">
      <c r="A68" s="23">
        <v>1</v>
      </c>
      <c r="B68" s="23" t="s">
        <v>46</v>
      </c>
      <c r="C68" s="58" t="s">
        <v>182</v>
      </c>
      <c r="D68" s="33">
        <v>735956</v>
      </c>
      <c r="E68" s="47" t="s">
        <v>14</v>
      </c>
      <c r="F68" s="48" t="s">
        <v>264</v>
      </c>
      <c r="G68" s="30">
        <v>42369</v>
      </c>
      <c r="H68" s="54" t="s">
        <v>358</v>
      </c>
      <c r="I68" s="47" t="s">
        <v>136</v>
      </c>
      <c r="J68" s="23" t="s">
        <v>146</v>
      </c>
      <c r="K68" s="36">
        <v>50</v>
      </c>
      <c r="L68" s="34">
        <v>2</v>
      </c>
      <c r="M68" s="12"/>
    </row>
    <row r="69" spans="1:13" ht="12.75" customHeight="1" x14ac:dyDescent="0.25">
      <c r="A69" s="23">
        <v>1</v>
      </c>
      <c r="B69" s="23" t="s">
        <v>46</v>
      </c>
      <c r="C69" s="28" t="s">
        <v>95</v>
      </c>
      <c r="D69" s="33">
        <v>2046800</v>
      </c>
      <c r="E69" s="23" t="s">
        <v>33</v>
      </c>
      <c r="F69" s="34" t="s">
        <v>256</v>
      </c>
      <c r="G69" s="56">
        <v>42369</v>
      </c>
      <c r="H69" s="52" t="s">
        <v>355</v>
      </c>
      <c r="I69" s="47" t="s">
        <v>135</v>
      </c>
      <c r="J69" s="23" t="s">
        <v>145</v>
      </c>
      <c r="K69" s="36">
        <v>9</v>
      </c>
      <c r="L69" s="34">
        <v>2</v>
      </c>
      <c r="M69" s="12"/>
    </row>
    <row r="70" spans="1:13" ht="12.75" customHeight="1" x14ac:dyDescent="0.25">
      <c r="A70" s="23">
        <v>1</v>
      </c>
      <c r="B70" s="23" t="s">
        <v>46</v>
      </c>
      <c r="C70" s="28" t="s">
        <v>96</v>
      </c>
      <c r="D70" s="33">
        <v>1944467</v>
      </c>
      <c r="E70" s="23" t="s">
        <v>33</v>
      </c>
      <c r="F70" s="34" t="s">
        <v>256</v>
      </c>
      <c r="G70" s="56">
        <v>42369</v>
      </c>
      <c r="H70" s="52" t="s">
        <v>355</v>
      </c>
      <c r="I70" s="47" t="s">
        <v>135</v>
      </c>
      <c r="J70" s="23" t="s">
        <v>145</v>
      </c>
      <c r="K70" s="36">
        <v>9</v>
      </c>
      <c r="L70" s="34">
        <v>2</v>
      </c>
      <c r="M70" s="12"/>
    </row>
    <row r="71" spans="1:13" ht="12.75" customHeight="1" x14ac:dyDescent="0.25">
      <c r="A71" s="23">
        <v>1</v>
      </c>
      <c r="B71" s="23" t="s">
        <v>46</v>
      </c>
      <c r="C71" s="28" t="s">
        <v>97</v>
      </c>
      <c r="D71" s="33">
        <v>2036254</v>
      </c>
      <c r="E71" s="23" t="s">
        <v>33</v>
      </c>
      <c r="F71" s="34" t="s">
        <v>256</v>
      </c>
      <c r="G71" s="56">
        <v>42369</v>
      </c>
      <c r="H71" s="52" t="s">
        <v>355</v>
      </c>
      <c r="I71" s="47" t="s">
        <v>135</v>
      </c>
      <c r="J71" s="23" t="s">
        <v>145</v>
      </c>
      <c r="K71" s="36">
        <v>9</v>
      </c>
      <c r="L71" s="34">
        <v>2</v>
      </c>
      <c r="M71" s="12"/>
    </row>
    <row r="72" spans="1:13" ht="12.75" customHeight="1" x14ac:dyDescent="0.25">
      <c r="A72" s="23">
        <v>1</v>
      </c>
      <c r="B72" s="23" t="s">
        <v>46</v>
      </c>
      <c r="C72" s="28" t="s">
        <v>98</v>
      </c>
      <c r="D72" s="33">
        <v>3777579</v>
      </c>
      <c r="E72" s="23" t="s">
        <v>33</v>
      </c>
      <c r="F72" s="34" t="s">
        <v>256</v>
      </c>
      <c r="G72" s="56">
        <v>42369</v>
      </c>
      <c r="H72" s="52" t="s">
        <v>355</v>
      </c>
      <c r="I72" s="47" t="s">
        <v>135</v>
      </c>
      <c r="J72" s="23" t="s">
        <v>145</v>
      </c>
      <c r="K72" s="36">
        <v>9</v>
      </c>
      <c r="L72" s="34">
        <v>5</v>
      </c>
      <c r="M72" s="12"/>
    </row>
    <row r="73" spans="1:13" ht="12.75" customHeight="1" x14ac:dyDescent="0.2">
      <c r="A73" s="23">
        <v>1</v>
      </c>
      <c r="B73" s="23" t="s">
        <v>46</v>
      </c>
      <c r="C73" s="60" t="s">
        <v>74</v>
      </c>
      <c r="D73" s="29">
        <v>535141</v>
      </c>
      <c r="E73" s="23" t="s">
        <v>14</v>
      </c>
      <c r="F73" s="48" t="s">
        <v>301</v>
      </c>
      <c r="G73" s="30">
        <v>41912</v>
      </c>
      <c r="H73" s="52" t="s">
        <v>221</v>
      </c>
      <c r="I73" s="47" t="s">
        <v>136</v>
      </c>
      <c r="J73" s="47" t="s">
        <v>359</v>
      </c>
      <c r="K73" s="36">
        <v>30</v>
      </c>
      <c r="L73" s="34">
        <v>2</v>
      </c>
      <c r="M73" s="12"/>
    </row>
    <row r="74" spans="1:13" ht="14.25" x14ac:dyDescent="0.25">
      <c r="A74" s="23">
        <v>1</v>
      </c>
      <c r="B74" s="23" t="s">
        <v>46</v>
      </c>
      <c r="C74" s="28" t="s">
        <v>99</v>
      </c>
      <c r="D74" s="33">
        <v>2145326</v>
      </c>
      <c r="E74" s="23" t="s">
        <v>33</v>
      </c>
      <c r="F74" s="34" t="s">
        <v>256</v>
      </c>
      <c r="G74" s="56">
        <v>42369</v>
      </c>
      <c r="H74" s="52" t="s">
        <v>355</v>
      </c>
      <c r="I74" s="47" t="s">
        <v>135</v>
      </c>
      <c r="J74" s="23" t="s">
        <v>145</v>
      </c>
      <c r="K74" s="36">
        <v>9</v>
      </c>
      <c r="L74" s="34">
        <v>2</v>
      </c>
      <c r="M74" s="12"/>
    </row>
    <row r="75" spans="1:13" ht="12.75" customHeight="1" x14ac:dyDescent="0.25">
      <c r="A75" s="23">
        <v>1</v>
      </c>
      <c r="B75" s="23" t="s">
        <v>47</v>
      </c>
      <c r="C75" s="28" t="s">
        <v>113</v>
      </c>
      <c r="D75" s="33">
        <v>3224917</v>
      </c>
      <c r="E75" s="47" t="s">
        <v>14</v>
      </c>
      <c r="F75" s="48" t="s">
        <v>244</v>
      </c>
      <c r="G75" s="30">
        <v>42551</v>
      </c>
      <c r="H75" s="49" t="s">
        <v>372</v>
      </c>
      <c r="I75" s="47" t="s">
        <v>127</v>
      </c>
      <c r="J75" s="23" t="s">
        <v>146</v>
      </c>
      <c r="K75" s="36">
        <v>50</v>
      </c>
      <c r="L75" s="34">
        <v>2</v>
      </c>
    </row>
    <row r="76" spans="1:13" ht="12.75" customHeight="1" x14ac:dyDescent="0.25">
      <c r="A76" s="23">
        <v>1</v>
      </c>
      <c r="B76" s="23" t="s">
        <v>47</v>
      </c>
      <c r="C76" s="28" t="s">
        <v>108</v>
      </c>
      <c r="D76" s="33">
        <v>3126564</v>
      </c>
      <c r="E76" s="47" t="s">
        <v>14</v>
      </c>
      <c r="F76" s="48" t="s">
        <v>244</v>
      </c>
      <c r="G76" s="30">
        <v>42551</v>
      </c>
      <c r="H76" s="49" t="s">
        <v>372</v>
      </c>
      <c r="I76" s="47" t="s">
        <v>127</v>
      </c>
      <c r="J76" s="23" t="s">
        <v>146</v>
      </c>
      <c r="K76" s="36">
        <v>50</v>
      </c>
      <c r="L76" s="34">
        <v>2</v>
      </c>
      <c r="M76" s="12"/>
    </row>
    <row r="77" spans="1:13" ht="12.75" customHeight="1" x14ac:dyDescent="0.25">
      <c r="A77" s="23">
        <v>1</v>
      </c>
      <c r="B77" s="23" t="s">
        <v>48</v>
      </c>
      <c r="C77" s="28" t="s">
        <v>100</v>
      </c>
      <c r="D77" s="33">
        <f>2619729/2</f>
        <v>1309864.5</v>
      </c>
      <c r="E77" s="23" t="s">
        <v>6</v>
      </c>
      <c r="F77" s="34" t="s">
        <v>294</v>
      </c>
      <c r="G77" s="30">
        <v>42155</v>
      </c>
      <c r="H77" s="49" t="s">
        <v>222</v>
      </c>
      <c r="I77" s="23" t="s">
        <v>127</v>
      </c>
      <c r="J77" s="23" t="s">
        <v>143</v>
      </c>
      <c r="K77" s="36">
        <v>19</v>
      </c>
      <c r="L77" s="34">
        <v>2</v>
      </c>
      <c r="M77" s="12"/>
    </row>
    <row r="78" spans="1:13" ht="12.75" customHeight="1" x14ac:dyDescent="0.25">
      <c r="A78" s="23">
        <v>1</v>
      </c>
      <c r="B78" s="23" t="s">
        <v>48</v>
      </c>
      <c r="C78" s="28" t="s">
        <v>101</v>
      </c>
      <c r="D78" s="33">
        <f>2619729/2</f>
        <v>1309864.5</v>
      </c>
      <c r="E78" s="23" t="s">
        <v>6</v>
      </c>
      <c r="F78" s="34" t="s">
        <v>294</v>
      </c>
      <c r="G78" s="30">
        <v>42155</v>
      </c>
      <c r="H78" s="49" t="s">
        <v>222</v>
      </c>
      <c r="I78" s="23" t="s">
        <v>127</v>
      </c>
      <c r="J78" s="23" t="s">
        <v>143</v>
      </c>
      <c r="K78" s="36">
        <v>19</v>
      </c>
      <c r="L78" s="34">
        <v>2</v>
      </c>
      <c r="M78" s="12"/>
    </row>
    <row r="79" spans="1:13" ht="12.75" customHeight="1" x14ac:dyDescent="0.25">
      <c r="A79" s="23">
        <v>1</v>
      </c>
      <c r="B79" s="23" t="s">
        <v>48</v>
      </c>
      <c r="C79" s="28" t="s">
        <v>49</v>
      </c>
      <c r="D79" s="33">
        <v>1837021</v>
      </c>
      <c r="E79" s="23" t="s">
        <v>371</v>
      </c>
      <c r="F79" s="48" t="s">
        <v>269</v>
      </c>
      <c r="G79" s="30">
        <v>42185</v>
      </c>
      <c r="H79" s="49" t="s">
        <v>225</v>
      </c>
      <c r="I79" s="23" t="s">
        <v>176</v>
      </c>
      <c r="J79" s="23" t="s">
        <v>193</v>
      </c>
      <c r="K79" s="61">
        <v>44</v>
      </c>
      <c r="L79" s="34">
        <v>2</v>
      </c>
      <c r="M79" s="12"/>
    </row>
    <row r="80" spans="1:13" ht="12.75" customHeight="1" x14ac:dyDescent="0.25">
      <c r="A80" s="23">
        <v>1</v>
      </c>
      <c r="B80" s="23" t="s">
        <v>48</v>
      </c>
      <c r="C80" s="28" t="s">
        <v>102</v>
      </c>
      <c r="D80" s="33">
        <v>1752904</v>
      </c>
      <c r="E80" s="23" t="s">
        <v>6</v>
      </c>
      <c r="F80" s="34" t="s">
        <v>329</v>
      </c>
      <c r="G80" s="30">
        <v>41943</v>
      </c>
      <c r="H80" s="52" t="s">
        <v>208</v>
      </c>
      <c r="I80" s="23" t="s">
        <v>127</v>
      </c>
      <c r="J80" s="23" t="s">
        <v>143</v>
      </c>
      <c r="K80" s="36">
        <v>19</v>
      </c>
      <c r="L80" s="34">
        <v>3</v>
      </c>
      <c r="M80" s="12"/>
    </row>
    <row r="81" spans="1:13" ht="12.75" customHeight="1" x14ac:dyDescent="0.25">
      <c r="A81" s="23">
        <v>1</v>
      </c>
      <c r="B81" s="23" t="s">
        <v>48</v>
      </c>
      <c r="C81" s="28" t="s">
        <v>103</v>
      </c>
      <c r="D81" s="33">
        <v>2254017</v>
      </c>
      <c r="E81" s="23" t="s">
        <v>6</v>
      </c>
      <c r="F81" s="34" t="s">
        <v>245</v>
      </c>
      <c r="G81" s="30">
        <v>42521</v>
      </c>
      <c r="H81" s="49" t="s">
        <v>373</v>
      </c>
      <c r="I81" s="23" t="s">
        <v>127</v>
      </c>
      <c r="J81" s="23" t="s">
        <v>143</v>
      </c>
      <c r="K81" s="36">
        <v>19</v>
      </c>
      <c r="L81" s="34">
        <v>2</v>
      </c>
      <c r="M81" s="12"/>
    </row>
    <row r="82" spans="1:13" ht="12.75" customHeight="1" x14ac:dyDescent="0.25">
      <c r="A82" s="23">
        <v>1</v>
      </c>
      <c r="B82" s="23" t="s">
        <v>48</v>
      </c>
      <c r="C82" s="28" t="s">
        <v>104</v>
      </c>
      <c r="D82" s="33">
        <v>1697510</v>
      </c>
      <c r="E82" s="23" t="s">
        <v>6</v>
      </c>
      <c r="F82" s="48" t="s">
        <v>272</v>
      </c>
      <c r="G82" s="30">
        <v>41943</v>
      </c>
      <c r="H82" s="52" t="s">
        <v>208</v>
      </c>
      <c r="I82" s="23" t="s">
        <v>127</v>
      </c>
      <c r="J82" s="23" t="s">
        <v>143</v>
      </c>
      <c r="K82" s="36">
        <v>19</v>
      </c>
      <c r="L82" s="34">
        <v>3</v>
      </c>
      <c r="M82" s="12"/>
    </row>
    <row r="83" spans="1:13" ht="12.75" customHeight="1" x14ac:dyDescent="0.25">
      <c r="A83" s="23">
        <v>1</v>
      </c>
      <c r="B83" s="23" t="s">
        <v>48</v>
      </c>
      <c r="C83" s="28" t="s">
        <v>50</v>
      </c>
      <c r="D83" s="33">
        <v>1398351</v>
      </c>
      <c r="E83" s="23" t="s">
        <v>6</v>
      </c>
      <c r="F83" s="48" t="s">
        <v>304</v>
      </c>
      <c r="G83" s="30">
        <v>41943</v>
      </c>
      <c r="H83" s="52" t="s">
        <v>208</v>
      </c>
      <c r="I83" s="23" t="s">
        <v>127</v>
      </c>
      <c r="J83" s="23" t="s">
        <v>143</v>
      </c>
      <c r="K83" s="36">
        <v>19</v>
      </c>
      <c r="L83" s="34">
        <v>3</v>
      </c>
      <c r="M83" s="12"/>
    </row>
    <row r="84" spans="1:13" ht="12.75" customHeight="1" x14ac:dyDescent="0.25">
      <c r="A84" s="23">
        <v>1</v>
      </c>
      <c r="B84" s="23" t="s">
        <v>51</v>
      </c>
      <c r="C84" s="28" t="s">
        <v>169</v>
      </c>
      <c r="D84" s="33">
        <v>2347744</v>
      </c>
      <c r="E84" s="23" t="s">
        <v>33</v>
      </c>
      <c r="F84" s="48" t="s">
        <v>305</v>
      </c>
      <c r="G84" s="30">
        <v>41973</v>
      </c>
      <c r="H84" s="52" t="s">
        <v>174</v>
      </c>
      <c r="I84" s="23" t="s">
        <v>171</v>
      </c>
      <c r="J84" s="23" t="s">
        <v>145</v>
      </c>
      <c r="K84" s="36">
        <v>9</v>
      </c>
      <c r="L84" s="34">
        <v>6</v>
      </c>
      <c r="M84" s="12"/>
    </row>
    <row r="85" spans="1:13" ht="12.75" customHeight="1" x14ac:dyDescent="0.25">
      <c r="A85" s="23">
        <v>1</v>
      </c>
      <c r="B85" s="23" t="s">
        <v>52</v>
      </c>
      <c r="C85" s="28" t="s">
        <v>105</v>
      </c>
      <c r="D85" s="33">
        <v>1397081</v>
      </c>
      <c r="E85" s="23" t="s">
        <v>19</v>
      </c>
      <c r="F85" s="48" t="s">
        <v>336</v>
      </c>
      <c r="G85" s="30">
        <v>42155</v>
      </c>
      <c r="H85" s="49" t="s">
        <v>223</v>
      </c>
      <c r="I85" s="47" t="s">
        <v>126</v>
      </c>
      <c r="J85" s="23" t="s">
        <v>166</v>
      </c>
      <c r="K85" s="36">
        <v>9</v>
      </c>
      <c r="L85" s="34">
        <v>2</v>
      </c>
      <c r="M85" s="12"/>
    </row>
    <row r="86" spans="1:13" ht="12.75" customHeight="1" x14ac:dyDescent="0.25">
      <c r="A86" s="23">
        <v>1</v>
      </c>
      <c r="B86" s="23" t="s">
        <v>52</v>
      </c>
      <c r="C86" s="28" t="s">
        <v>106</v>
      </c>
      <c r="D86" s="33">
        <v>3179857</v>
      </c>
      <c r="E86" s="47" t="s">
        <v>380</v>
      </c>
      <c r="F86" s="34" t="s">
        <v>330</v>
      </c>
      <c r="G86" s="30">
        <v>42582</v>
      </c>
      <c r="H86" s="49" t="s">
        <v>389</v>
      </c>
      <c r="I86" s="47" t="s">
        <v>176</v>
      </c>
      <c r="J86" s="23" t="s">
        <v>234</v>
      </c>
      <c r="K86" s="36">
        <v>9</v>
      </c>
      <c r="L86" s="34">
        <v>3</v>
      </c>
      <c r="M86" s="12"/>
    </row>
    <row r="87" spans="1:13" ht="12.75" customHeight="1" x14ac:dyDescent="0.25">
      <c r="A87" s="23">
        <v>1</v>
      </c>
      <c r="B87" s="23" t="s">
        <v>52</v>
      </c>
      <c r="C87" s="28" t="s">
        <v>107</v>
      </c>
      <c r="D87" s="33">
        <v>2098460</v>
      </c>
      <c r="E87" s="47" t="s">
        <v>6</v>
      </c>
      <c r="F87" s="34" t="s">
        <v>331</v>
      </c>
      <c r="G87" s="30">
        <v>41973</v>
      </c>
      <c r="H87" s="49" t="s">
        <v>213</v>
      </c>
      <c r="I87" s="47" t="s">
        <v>125</v>
      </c>
      <c r="J87" s="23" t="s">
        <v>143</v>
      </c>
      <c r="K87" s="36">
        <v>19</v>
      </c>
      <c r="L87" s="34">
        <v>2</v>
      </c>
      <c r="M87" s="12"/>
    </row>
    <row r="88" spans="1:13" ht="12.75" customHeight="1" x14ac:dyDescent="0.25">
      <c r="A88" s="23">
        <v>1</v>
      </c>
      <c r="B88" s="23" t="s">
        <v>53</v>
      </c>
      <c r="C88" s="28" t="s">
        <v>108</v>
      </c>
      <c r="D88" s="33">
        <v>2045481</v>
      </c>
      <c r="E88" s="47" t="s">
        <v>202</v>
      </c>
      <c r="F88" s="34" t="s">
        <v>303</v>
      </c>
      <c r="G88" s="30">
        <v>42643</v>
      </c>
      <c r="H88" s="49" t="s">
        <v>381</v>
      </c>
      <c r="I88" s="47" t="s">
        <v>138</v>
      </c>
      <c r="J88" s="23" t="s">
        <v>212</v>
      </c>
      <c r="K88" s="36">
        <v>9</v>
      </c>
      <c r="L88" s="34">
        <v>4</v>
      </c>
      <c r="M88" s="12"/>
    </row>
    <row r="89" spans="1:13" ht="12.75" customHeight="1" x14ac:dyDescent="0.25">
      <c r="A89" s="23">
        <v>1</v>
      </c>
      <c r="B89" s="23" t="s">
        <v>53</v>
      </c>
      <c r="C89" s="28" t="s">
        <v>109</v>
      </c>
      <c r="D89" s="33">
        <v>2090949</v>
      </c>
      <c r="E89" s="47" t="s">
        <v>33</v>
      </c>
      <c r="F89" s="34" t="s">
        <v>351</v>
      </c>
      <c r="G89" s="30">
        <v>42094</v>
      </c>
      <c r="H89" s="49" t="s">
        <v>218</v>
      </c>
      <c r="I89" s="47" t="s">
        <v>400</v>
      </c>
      <c r="J89" s="23" t="s">
        <v>145</v>
      </c>
      <c r="K89" s="36">
        <v>9</v>
      </c>
      <c r="L89" s="34">
        <v>3</v>
      </c>
      <c r="M89" s="12"/>
    </row>
    <row r="90" spans="1:13" ht="12.75" customHeight="1" x14ac:dyDescent="0.25">
      <c r="A90" s="23">
        <v>1</v>
      </c>
      <c r="B90" s="23" t="s">
        <v>53</v>
      </c>
      <c r="C90" s="28" t="s">
        <v>110</v>
      </c>
      <c r="D90" s="33">
        <v>1702697</v>
      </c>
      <c r="E90" s="47" t="s">
        <v>33</v>
      </c>
      <c r="F90" s="34" t="s">
        <v>241</v>
      </c>
      <c r="G90" s="30">
        <v>42094</v>
      </c>
      <c r="H90" s="49" t="s">
        <v>177</v>
      </c>
      <c r="I90" s="47" t="s">
        <v>352</v>
      </c>
      <c r="J90" s="23" t="s">
        <v>145</v>
      </c>
      <c r="K90" s="36">
        <v>9</v>
      </c>
      <c r="L90" s="34">
        <v>3</v>
      </c>
      <c r="M90" s="12"/>
    </row>
    <row r="91" spans="1:13" ht="12.75" customHeight="1" x14ac:dyDescent="0.2">
      <c r="A91" s="23">
        <v>1</v>
      </c>
      <c r="B91" s="23" t="s">
        <v>53</v>
      </c>
      <c r="C91" s="60" t="s">
        <v>111</v>
      </c>
      <c r="D91" s="29">
        <v>2714074</v>
      </c>
      <c r="E91" s="23" t="s">
        <v>3</v>
      </c>
      <c r="F91" s="34" t="s">
        <v>299</v>
      </c>
      <c r="G91" s="30">
        <v>42551</v>
      </c>
      <c r="H91" s="52" t="s">
        <v>376</v>
      </c>
      <c r="I91" s="23" t="s">
        <v>133</v>
      </c>
      <c r="J91" s="23" t="s">
        <v>343</v>
      </c>
      <c r="K91" s="36">
        <v>33</v>
      </c>
      <c r="L91" s="34">
        <v>2</v>
      </c>
      <c r="M91" s="12"/>
    </row>
    <row r="92" spans="1:13" ht="12.75" customHeight="1" x14ac:dyDescent="0.25">
      <c r="A92" s="23">
        <v>1</v>
      </c>
      <c r="B92" s="23" t="s">
        <v>53</v>
      </c>
      <c r="C92" s="28" t="s">
        <v>112</v>
      </c>
      <c r="D92" s="33">
        <v>1832064</v>
      </c>
      <c r="E92" s="23" t="s">
        <v>33</v>
      </c>
      <c r="F92" s="34" t="s">
        <v>290</v>
      </c>
      <c r="G92" s="30">
        <v>43159</v>
      </c>
      <c r="H92" s="52" t="s">
        <v>164</v>
      </c>
      <c r="I92" s="23" t="s">
        <v>133</v>
      </c>
      <c r="J92" s="23" t="s">
        <v>145</v>
      </c>
      <c r="K92" s="36">
        <v>9</v>
      </c>
      <c r="L92" s="34">
        <v>3</v>
      </c>
      <c r="M92" s="12"/>
    </row>
    <row r="93" spans="1:13" ht="12.75" customHeight="1" x14ac:dyDescent="0.25">
      <c r="A93" s="23">
        <v>1</v>
      </c>
      <c r="B93" s="23" t="s">
        <v>53</v>
      </c>
      <c r="C93" s="28" t="s">
        <v>154</v>
      </c>
      <c r="D93" s="33">
        <v>3356349</v>
      </c>
      <c r="E93" s="47" t="s">
        <v>353</v>
      </c>
      <c r="F93" s="34" t="s">
        <v>357</v>
      </c>
      <c r="G93" s="30">
        <v>42400</v>
      </c>
      <c r="H93" s="49" t="s">
        <v>354</v>
      </c>
      <c r="I93" s="47" t="s">
        <v>139</v>
      </c>
      <c r="J93" s="23" t="s">
        <v>146</v>
      </c>
      <c r="K93" s="61">
        <v>50</v>
      </c>
      <c r="L93" s="34">
        <v>2</v>
      </c>
      <c r="M93" s="12"/>
    </row>
    <row r="94" spans="1:13" ht="12.75" customHeight="1" x14ac:dyDescent="0.25">
      <c r="A94" s="23">
        <v>1</v>
      </c>
      <c r="B94" s="23" t="s">
        <v>54</v>
      </c>
      <c r="C94" s="28" t="s">
        <v>55</v>
      </c>
      <c r="D94" s="33">
        <v>1834708</v>
      </c>
      <c r="E94" s="47" t="s">
        <v>165</v>
      </c>
      <c r="F94" s="48" t="s">
        <v>275</v>
      </c>
      <c r="G94" s="30">
        <v>42735</v>
      </c>
      <c r="H94" s="52" t="s">
        <v>216</v>
      </c>
      <c r="I94" s="47" t="s">
        <v>137</v>
      </c>
      <c r="J94" s="23" t="s">
        <v>166</v>
      </c>
      <c r="K94" s="36">
        <v>9</v>
      </c>
      <c r="L94" s="34">
        <v>3</v>
      </c>
      <c r="M94" s="12"/>
    </row>
    <row r="95" spans="1:13" ht="12.75" customHeight="1" x14ac:dyDescent="0.25">
      <c r="A95" s="23">
        <v>1</v>
      </c>
      <c r="B95" s="23" t="s">
        <v>56</v>
      </c>
      <c r="C95" s="28" t="s">
        <v>417</v>
      </c>
      <c r="D95" s="33">
        <f>3997187/2</f>
        <v>1998593.5</v>
      </c>
      <c r="E95" s="23" t="s">
        <v>197</v>
      </c>
      <c r="F95" s="34" t="s">
        <v>326</v>
      </c>
      <c r="G95" s="30">
        <v>41912</v>
      </c>
      <c r="H95" s="52" t="s">
        <v>381</v>
      </c>
      <c r="I95" s="23" t="s">
        <v>132</v>
      </c>
      <c r="J95" s="23" t="s">
        <v>343</v>
      </c>
      <c r="K95" s="36">
        <v>34</v>
      </c>
      <c r="L95" s="34">
        <v>3</v>
      </c>
      <c r="M95" s="12"/>
    </row>
    <row r="96" spans="1:13" ht="12.75" customHeight="1" x14ac:dyDescent="0.25">
      <c r="A96" s="23">
        <v>1</v>
      </c>
      <c r="B96" s="23" t="s">
        <v>56</v>
      </c>
      <c r="C96" s="28" t="s">
        <v>414</v>
      </c>
      <c r="D96" s="33">
        <f>3880544/2</f>
        <v>1940272</v>
      </c>
      <c r="E96" s="47" t="s">
        <v>197</v>
      </c>
      <c r="F96" s="34" t="s">
        <v>302</v>
      </c>
      <c r="G96" s="30">
        <v>41912</v>
      </c>
      <c r="H96" s="49" t="s">
        <v>207</v>
      </c>
      <c r="I96" s="47" t="s">
        <v>147</v>
      </c>
      <c r="J96" s="23" t="s">
        <v>143</v>
      </c>
      <c r="K96" s="36">
        <v>19</v>
      </c>
      <c r="L96" s="34">
        <v>3</v>
      </c>
      <c r="M96" s="12"/>
    </row>
    <row r="97" spans="1:13" ht="12.75" customHeight="1" x14ac:dyDescent="0.25">
      <c r="A97" s="23">
        <v>1</v>
      </c>
      <c r="B97" s="23" t="s">
        <v>56</v>
      </c>
      <c r="C97" s="28" t="s">
        <v>114</v>
      </c>
      <c r="D97" s="33">
        <v>2285539</v>
      </c>
      <c r="E97" s="23" t="s">
        <v>197</v>
      </c>
      <c r="F97" s="34" t="s">
        <v>277</v>
      </c>
      <c r="G97" s="30">
        <v>42643</v>
      </c>
      <c r="H97" s="49" t="s">
        <v>381</v>
      </c>
      <c r="I97" s="23" t="s">
        <v>132</v>
      </c>
      <c r="J97" s="23" t="s">
        <v>343</v>
      </c>
      <c r="K97" s="36">
        <v>34</v>
      </c>
      <c r="L97" s="34">
        <v>3</v>
      </c>
      <c r="M97" s="12"/>
    </row>
    <row r="98" spans="1:13" ht="12.75" customHeight="1" x14ac:dyDescent="0.25">
      <c r="A98" s="23">
        <v>1</v>
      </c>
      <c r="B98" s="23" t="s">
        <v>56</v>
      </c>
      <c r="C98" s="28" t="s">
        <v>415</v>
      </c>
      <c r="D98" s="33">
        <v>1293515</v>
      </c>
      <c r="E98" s="23" t="s">
        <v>197</v>
      </c>
      <c r="F98" s="34" t="s">
        <v>250</v>
      </c>
      <c r="G98" s="30">
        <v>41912</v>
      </c>
      <c r="H98" s="49" t="s">
        <v>207</v>
      </c>
      <c r="I98" s="23" t="s">
        <v>147</v>
      </c>
      <c r="J98" s="23" t="s">
        <v>143</v>
      </c>
      <c r="K98" s="36">
        <v>19</v>
      </c>
      <c r="L98" s="34">
        <v>2</v>
      </c>
      <c r="M98" s="12"/>
    </row>
    <row r="99" spans="1:13" ht="12.75" customHeight="1" x14ac:dyDescent="0.25">
      <c r="A99" s="23">
        <v>1</v>
      </c>
      <c r="B99" s="23" t="s">
        <v>56</v>
      </c>
      <c r="C99" s="28" t="s">
        <v>115</v>
      </c>
      <c r="D99" s="33">
        <v>2438254</v>
      </c>
      <c r="E99" s="23" t="s">
        <v>197</v>
      </c>
      <c r="F99" s="34" t="s">
        <v>327</v>
      </c>
      <c r="G99" s="30">
        <v>42643</v>
      </c>
      <c r="H99" s="52" t="s">
        <v>381</v>
      </c>
      <c r="I99" s="23" t="s">
        <v>132</v>
      </c>
      <c r="J99" s="23" t="s">
        <v>343</v>
      </c>
      <c r="K99" s="36">
        <v>34</v>
      </c>
      <c r="L99" s="34">
        <v>3</v>
      </c>
      <c r="M99" s="12"/>
    </row>
    <row r="100" spans="1:13" ht="12.75" customHeight="1" x14ac:dyDescent="0.25">
      <c r="A100" s="23">
        <v>1</v>
      </c>
      <c r="B100" s="23" t="s">
        <v>56</v>
      </c>
      <c r="C100" s="28" t="s">
        <v>57</v>
      </c>
      <c r="D100" s="33">
        <v>2504174</v>
      </c>
      <c r="E100" s="23" t="s">
        <v>202</v>
      </c>
      <c r="F100" s="48" t="s">
        <v>270</v>
      </c>
      <c r="G100" s="30">
        <v>42277</v>
      </c>
      <c r="H100" s="54" t="s">
        <v>209</v>
      </c>
      <c r="I100" s="47" t="s">
        <v>399</v>
      </c>
      <c r="J100" s="23" t="s">
        <v>212</v>
      </c>
      <c r="K100" s="36">
        <v>9</v>
      </c>
      <c r="L100" s="34">
        <v>5</v>
      </c>
      <c r="M100" s="12"/>
    </row>
    <row r="101" spans="1:13" ht="12.75" customHeight="1" x14ac:dyDescent="0.25">
      <c r="A101" s="23">
        <v>1</v>
      </c>
      <c r="B101" s="23" t="s">
        <v>58</v>
      </c>
      <c r="C101" s="28" t="s">
        <v>116</v>
      </c>
      <c r="D101" s="33">
        <v>1198824</v>
      </c>
      <c r="E101" s="47" t="s">
        <v>33</v>
      </c>
      <c r="F101" s="66" t="s">
        <v>274</v>
      </c>
      <c r="G101" s="30">
        <v>42490</v>
      </c>
      <c r="H101" s="49" t="s">
        <v>178</v>
      </c>
      <c r="I101" s="47" t="s">
        <v>140</v>
      </c>
      <c r="J101" s="23" t="s">
        <v>145</v>
      </c>
      <c r="K101" s="36">
        <v>9</v>
      </c>
      <c r="L101" s="34">
        <v>4</v>
      </c>
      <c r="M101" s="12"/>
    </row>
    <row r="102" spans="1:13" ht="12.75" customHeight="1" x14ac:dyDescent="0.25">
      <c r="A102" s="23">
        <v>1</v>
      </c>
      <c r="B102" s="23" t="s">
        <v>59</v>
      </c>
      <c r="C102" s="58" t="s">
        <v>185</v>
      </c>
      <c r="D102" s="33">
        <v>1043719</v>
      </c>
      <c r="E102" s="47" t="s">
        <v>14</v>
      </c>
      <c r="F102" s="48" t="s">
        <v>265</v>
      </c>
      <c r="G102" s="30">
        <v>42428</v>
      </c>
      <c r="H102" s="54" t="s">
        <v>360</v>
      </c>
      <c r="I102" s="47" t="s">
        <v>130</v>
      </c>
      <c r="J102" s="23" t="s">
        <v>146</v>
      </c>
      <c r="K102" s="36">
        <v>50</v>
      </c>
      <c r="L102" s="34">
        <v>2</v>
      </c>
      <c r="M102" s="12"/>
    </row>
    <row r="103" spans="1:13" ht="12.75" customHeight="1" x14ac:dyDescent="0.25">
      <c r="A103" s="23">
        <v>1</v>
      </c>
      <c r="B103" s="23" t="s">
        <v>59</v>
      </c>
      <c r="C103" s="28" t="s">
        <v>60</v>
      </c>
      <c r="D103" s="33">
        <v>2552000</v>
      </c>
      <c r="E103" s="23" t="s">
        <v>6</v>
      </c>
      <c r="F103" s="34" t="s">
        <v>292</v>
      </c>
      <c r="G103" s="30">
        <v>42643</v>
      </c>
      <c r="H103" s="52" t="s">
        <v>388</v>
      </c>
      <c r="I103" s="23" t="s">
        <v>127</v>
      </c>
      <c r="J103" s="23" t="s">
        <v>143</v>
      </c>
      <c r="K103" s="36">
        <v>19</v>
      </c>
      <c r="L103" s="34">
        <v>2</v>
      </c>
      <c r="M103" s="12"/>
    </row>
    <row r="104" spans="1:13" ht="12.75" customHeight="1" x14ac:dyDescent="0.25">
      <c r="A104" s="23">
        <v>1</v>
      </c>
      <c r="B104" s="23" t="s">
        <v>59</v>
      </c>
      <c r="C104" s="28" t="s">
        <v>154</v>
      </c>
      <c r="D104" s="33">
        <v>2847284</v>
      </c>
      <c r="E104" s="23" t="s">
        <v>6</v>
      </c>
      <c r="F104" s="34" t="s">
        <v>338</v>
      </c>
      <c r="G104" s="30">
        <v>42521</v>
      </c>
      <c r="H104" s="49" t="s">
        <v>374</v>
      </c>
      <c r="I104" s="23" t="s">
        <v>364</v>
      </c>
      <c r="J104" s="23" t="s">
        <v>143</v>
      </c>
      <c r="K104" s="36">
        <v>19</v>
      </c>
      <c r="L104" s="34">
        <v>3</v>
      </c>
      <c r="M104" s="12"/>
    </row>
    <row r="105" spans="1:13" ht="12.75" customHeight="1" x14ac:dyDescent="0.25">
      <c r="A105" s="23">
        <v>1</v>
      </c>
      <c r="B105" s="23" t="s">
        <v>61</v>
      </c>
      <c r="C105" s="28" t="s">
        <v>62</v>
      </c>
      <c r="D105" s="33">
        <v>1115210</v>
      </c>
      <c r="E105" s="23" t="s">
        <v>165</v>
      </c>
      <c r="F105" s="34" t="s">
        <v>289</v>
      </c>
      <c r="G105" s="30">
        <v>42063</v>
      </c>
      <c r="H105" s="51" t="s">
        <v>392</v>
      </c>
      <c r="I105" s="23" t="s">
        <v>192</v>
      </c>
      <c r="J105" s="23" t="s">
        <v>166</v>
      </c>
      <c r="K105" s="36">
        <v>9</v>
      </c>
      <c r="L105" s="34">
        <v>3</v>
      </c>
      <c r="M105" s="12"/>
    </row>
    <row r="106" spans="1:13" ht="12.75" customHeight="1" x14ac:dyDescent="0.25">
      <c r="A106" s="23">
        <v>1</v>
      </c>
      <c r="B106" s="23" t="s">
        <v>63</v>
      </c>
      <c r="C106" s="28" t="s">
        <v>64</v>
      </c>
      <c r="D106" s="33">
        <v>2288152</v>
      </c>
      <c r="E106" s="23" t="s">
        <v>402</v>
      </c>
      <c r="F106" s="34" t="s">
        <v>323</v>
      </c>
      <c r="G106" s="30">
        <v>42674</v>
      </c>
      <c r="H106" s="49" t="s">
        <v>390</v>
      </c>
      <c r="I106" s="23" t="s">
        <v>393</v>
      </c>
      <c r="J106" s="23" t="s">
        <v>394</v>
      </c>
      <c r="K106" s="36">
        <v>19</v>
      </c>
      <c r="L106" s="34" t="s">
        <v>383</v>
      </c>
      <c r="M106" s="12"/>
    </row>
    <row r="107" spans="1:13" ht="12.75" customHeight="1" x14ac:dyDescent="0.25">
      <c r="A107" s="23">
        <v>1</v>
      </c>
      <c r="B107" s="23" t="s">
        <v>65</v>
      </c>
      <c r="C107" s="28" t="s">
        <v>117</v>
      </c>
      <c r="D107" s="33">
        <v>2317439</v>
      </c>
      <c r="E107" s="47" t="s">
        <v>14</v>
      </c>
      <c r="F107" s="48" t="s">
        <v>297</v>
      </c>
      <c r="G107" s="30">
        <v>42369</v>
      </c>
      <c r="H107" s="49" t="s">
        <v>356</v>
      </c>
      <c r="I107" s="47" t="s">
        <v>136</v>
      </c>
      <c r="J107" s="47" t="s">
        <v>146</v>
      </c>
      <c r="K107" s="36">
        <v>50</v>
      </c>
      <c r="L107" s="34">
        <v>2</v>
      </c>
      <c r="M107" s="12"/>
    </row>
    <row r="108" spans="1:13" ht="12.75" customHeight="1" x14ac:dyDescent="0.25">
      <c r="A108" s="23">
        <v>1</v>
      </c>
      <c r="B108" s="23" t="s">
        <v>65</v>
      </c>
      <c r="C108" s="28" t="s">
        <v>66</v>
      </c>
      <c r="D108" s="33">
        <v>2303347</v>
      </c>
      <c r="E108" s="23" t="s">
        <v>14</v>
      </c>
      <c r="F108" s="48" t="s">
        <v>242</v>
      </c>
      <c r="G108" s="30">
        <v>42460</v>
      </c>
      <c r="H108" s="49" t="s">
        <v>362</v>
      </c>
      <c r="I108" s="23" t="s">
        <v>136</v>
      </c>
      <c r="J108" s="23" t="s">
        <v>359</v>
      </c>
      <c r="K108" s="36">
        <v>30</v>
      </c>
      <c r="L108" s="34">
        <v>2</v>
      </c>
      <c r="M108" s="12"/>
    </row>
    <row r="109" spans="1:13" ht="12.75" customHeight="1" x14ac:dyDescent="0.25">
      <c r="A109" s="23">
        <v>1</v>
      </c>
      <c r="B109" s="23" t="s">
        <v>65</v>
      </c>
      <c r="C109" s="28" t="s">
        <v>67</v>
      </c>
      <c r="D109" s="33">
        <v>1415696</v>
      </c>
      <c r="E109" s="23" t="s">
        <v>14</v>
      </c>
      <c r="F109" s="48" t="s">
        <v>243</v>
      </c>
      <c r="G109" s="30">
        <v>42460</v>
      </c>
      <c r="H109" s="49" t="s">
        <v>362</v>
      </c>
      <c r="I109" s="23" t="s">
        <v>136</v>
      </c>
      <c r="J109" s="23" t="s">
        <v>359</v>
      </c>
      <c r="K109" s="36">
        <v>30</v>
      </c>
      <c r="L109" s="34">
        <v>2</v>
      </c>
      <c r="M109" s="12"/>
    </row>
    <row r="110" spans="1:13" ht="12.75" customHeight="1" x14ac:dyDescent="0.25">
      <c r="A110" s="23">
        <v>1</v>
      </c>
      <c r="B110" s="23" t="s">
        <v>68</v>
      </c>
      <c r="C110" s="28" t="s">
        <v>167</v>
      </c>
      <c r="D110" s="33">
        <v>1980922</v>
      </c>
      <c r="E110" s="47" t="s">
        <v>197</v>
      </c>
      <c r="F110" s="34" t="s">
        <v>325</v>
      </c>
      <c r="G110" s="30">
        <v>42643</v>
      </c>
      <c r="H110" s="52" t="s">
        <v>381</v>
      </c>
      <c r="I110" s="47" t="s">
        <v>132</v>
      </c>
      <c r="J110" s="23" t="s">
        <v>343</v>
      </c>
      <c r="K110" s="36">
        <v>34</v>
      </c>
      <c r="L110" s="34">
        <v>3</v>
      </c>
      <c r="M110" s="12"/>
    </row>
    <row r="111" spans="1:13" ht="12.75" customHeight="1" x14ac:dyDescent="0.25">
      <c r="A111" s="23">
        <v>1</v>
      </c>
      <c r="B111" s="23" t="s">
        <v>69</v>
      </c>
      <c r="C111" s="28" t="s">
        <v>70</v>
      </c>
      <c r="D111" s="33">
        <v>1360481</v>
      </c>
      <c r="E111" s="47" t="s">
        <v>33</v>
      </c>
      <c r="F111" s="48" t="s">
        <v>320</v>
      </c>
      <c r="G111" s="30">
        <v>43039</v>
      </c>
      <c r="H111" s="52" t="s">
        <v>342</v>
      </c>
      <c r="I111" s="47" t="s">
        <v>133</v>
      </c>
      <c r="J111" s="23" t="s">
        <v>145</v>
      </c>
      <c r="K111" s="36">
        <v>9</v>
      </c>
      <c r="L111" s="34">
        <v>3</v>
      </c>
      <c r="M111" s="12"/>
    </row>
    <row r="112" spans="1:13" ht="12.75" customHeight="1" x14ac:dyDescent="0.25">
      <c r="A112" s="23">
        <v>1</v>
      </c>
      <c r="B112" s="23" t="s">
        <v>161</v>
      </c>
      <c r="C112" s="28" t="s">
        <v>163</v>
      </c>
      <c r="D112" s="33">
        <v>1546536</v>
      </c>
      <c r="E112" s="47" t="s">
        <v>14</v>
      </c>
      <c r="F112" s="48" t="s">
        <v>315</v>
      </c>
      <c r="G112" s="30">
        <v>42400</v>
      </c>
      <c r="H112" s="49" t="s">
        <v>349</v>
      </c>
      <c r="I112" s="47" t="s">
        <v>134</v>
      </c>
      <c r="J112" s="47" t="s">
        <v>146</v>
      </c>
      <c r="K112" s="36">
        <v>50</v>
      </c>
      <c r="L112" s="34">
        <v>2</v>
      </c>
      <c r="M112" s="12"/>
    </row>
    <row r="113" spans="1:13" ht="12.75" customHeight="1" x14ac:dyDescent="0.25">
      <c r="A113" s="23">
        <v>1</v>
      </c>
      <c r="B113" s="23" t="s">
        <v>161</v>
      </c>
      <c r="C113" s="27" t="s">
        <v>187</v>
      </c>
      <c r="D113" s="33">
        <v>1519619</v>
      </c>
      <c r="E113" s="23" t="s">
        <v>14</v>
      </c>
      <c r="F113" s="48" t="s">
        <v>284</v>
      </c>
      <c r="G113" s="30">
        <v>42035</v>
      </c>
      <c r="H113" s="49" t="s">
        <v>206</v>
      </c>
      <c r="I113" s="23" t="s">
        <v>130</v>
      </c>
      <c r="J113" s="57" t="s">
        <v>146</v>
      </c>
      <c r="K113" s="61">
        <v>50</v>
      </c>
      <c r="L113" s="34">
        <v>2</v>
      </c>
      <c r="M113" s="12"/>
    </row>
    <row r="114" spans="1:13" ht="12.75" customHeight="1" x14ac:dyDescent="0.25">
      <c r="A114" s="23">
        <v>1</v>
      </c>
      <c r="B114" s="23" t="s">
        <v>71</v>
      </c>
      <c r="C114" s="28" t="s">
        <v>118</v>
      </c>
      <c r="D114" s="59">
        <v>2512494</v>
      </c>
      <c r="E114" s="47" t="s">
        <v>197</v>
      </c>
      <c r="F114" s="34" t="s">
        <v>247</v>
      </c>
      <c r="G114" s="30">
        <v>42004</v>
      </c>
      <c r="H114" s="52" t="s">
        <v>381</v>
      </c>
      <c r="I114" s="47" t="s">
        <v>132</v>
      </c>
      <c r="J114" s="23" t="s">
        <v>343</v>
      </c>
      <c r="K114" s="36">
        <v>34</v>
      </c>
      <c r="L114" s="34">
        <v>2</v>
      </c>
      <c r="M114" s="12"/>
    </row>
    <row r="115" spans="1:13" ht="12.75" customHeight="1" x14ac:dyDescent="0.25">
      <c r="A115" s="23">
        <v>1</v>
      </c>
      <c r="B115" s="23" t="s">
        <v>71</v>
      </c>
      <c r="C115" s="28" t="s">
        <v>237</v>
      </c>
      <c r="D115" s="59">
        <v>2310252</v>
      </c>
      <c r="E115" s="47" t="s">
        <v>197</v>
      </c>
      <c r="F115" s="34" t="s">
        <v>321</v>
      </c>
      <c r="G115" s="30">
        <v>42643</v>
      </c>
      <c r="H115" s="52" t="s">
        <v>381</v>
      </c>
      <c r="I115" s="47" t="s">
        <v>132</v>
      </c>
      <c r="J115" s="23" t="s">
        <v>343</v>
      </c>
      <c r="K115" s="36">
        <v>34</v>
      </c>
      <c r="L115" s="34">
        <v>3</v>
      </c>
      <c r="M115" s="12"/>
    </row>
    <row r="116" spans="1:13" ht="12.75" customHeight="1" x14ac:dyDescent="0.25">
      <c r="A116" s="23">
        <v>1</v>
      </c>
      <c r="B116" s="23" t="s">
        <v>71</v>
      </c>
      <c r="C116" s="28" t="s">
        <v>375</v>
      </c>
      <c r="D116" s="59">
        <v>3582194</v>
      </c>
      <c r="E116" s="23" t="s">
        <v>197</v>
      </c>
      <c r="F116" s="48" t="s">
        <v>300</v>
      </c>
      <c r="G116" s="30">
        <v>42643</v>
      </c>
      <c r="H116" s="52" t="s">
        <v>381</v>
      </c>
      <c r="I116" s="57" t="s">
        <v>204</v>
      </c>
      <c r="J116" s="23" t="s">
        <v>343</v>
      </c>
      <c r="K116" s="36">
        <v>34</v>
      </c>
      <c r="L116" s="34">
        <v>2</v>
      </c>
      <c r="M116" s="12"/>
    </row>
    <row r="117" spans="1:13" ht="12.75" customHeight="1" x14ac:dyDescent="0.25">
      <c r="A117" s="23">
        <v>1</v>
      </c>
      <c r="B117" s="23" t="s">
        <v>71</v>
      </c>
      <c r="C117" s="28" t="s">
        <v>119</v>
      </c>
      <c r="D117" s="59">
        <v>2342074</v>
      </c>
      <c r="E117" s="47" t="s">
        <v>197</v>
      </c>
      <c r="F117" s="34" t="s">
        <v>322</v>
      </c>
      <c r="G117" s="30">
        <v>42643</v>
      </c>
      <c r="H117" s="52" t="s">
        <v>381</v>
      </c>
      <c r="I117" s="47" t="s">
        <v>132</v>
      </c>
      <c r="J117" s="23" t="s">
        <v>343</v>
      </c>
      <c r="K117" s="36">
        <v>34</v>
      </c>
      <c r="L117" s="34">
        <v>3</v>
      </c>
      <c r="M117" s="12"/>
    </row>
    <row r="118" spans="1:13" ht="12.75" customHeight="1" x14ac:dyDescent="0.25">
      <c r="A118" s="23">
        <v>1</v>
      </c>
      <c r="B118" s="23" t="s">
        <v>71</v>
      </c>
      <c r="C118" s="28" t="s">
        <v>170</v>
      </c>
      <c r="D118" s="33">
        <v>3505876</v>
      </c>
      <c r="E118" s="47" t="s">
        <v>197</v>
      </c>
      <c r="F118" s="34" t="s">
        <v>324</v>
      </c>
      <c r="G118" s="30">
        <v>42643</v>
      </c>
      <c r="H118" s="49" t="s">
        <v>381</v>
      </c>
      <c r="I118" s="47" t="s">
        <v>132</v>
      </c>
      <c r="J118" s="23" t="s">
        <v>343</v>
      </c>
      <c r="K118" s="36">
        <v>34</v>
      </c>
      <c r="L118" s="34">
        <v>3</v>
      </c>
      <c r="M118" s="12"/>
    </row>
    <row r="119" spans="1:13" ht="12.75" customHeight="1" x14ac:dyDescent="0.25">
      <c r="A119" s="23">
        <v>1</v>
      </c>
      <c r="B119" s="23" t="s">
        <v>72</v>
      </c>
      <c r="C119" s="58" t="s">
        <v>186</v>
      </c>
      <c r="D119" s="33">
        <v>1380779</v>
      </c>
      <c r="E119" s="47" t="s">
        <v>367</v>
      </c>
      <c r="F119" s="34" t="s">
        <v>286</v>
      </c>
      <c r="G119" s="30">
        <v>42429</v>
      </c>
      <c r="H119" s="52" t="s">
        <v>365</v>
      </c>
      <c r="I119" s="47" t="s">
        <v>366</v>
      </c>
      <c r="J119" s="23" t="s">
        <v>146</v>
      </c>
      <c r="K119" s="36">
        <v>50</v>
      </c>
      <c r="L119" s="34">
        <v>2</v>
      </c>
      <c r="M119" s="12"/>
    </row>
    <row r="120" spans="1:13" ht="12.75" customHeight="1" x14ac:dyDescent="0.25">
      <c r="A120" s="23">
        <v>1</v>
      </c>
      <c r="B120" s="23" t="s">
        <v>72</v>
      </c>
      <c r="C120" s="28" t="s">
        <v>73</v>
      </c>
      <c r="D120" s="33">
        <v>1722081</v>
      </c>
      <c r="E120" s="23" t="s">
        <v>14</v>
      </c>
      <c r="F120" s="48" t="s">
        <v>252</v>
      </c>
      <c r="G120" s="30">
        <v>42643</v>
      </c>
      <c r="H120" s="52" t="s">
        <v>387</v>
      </c>
      <c r="I120" s="23" t="s">
        <v>127</v>
      </c>
      <c r="J120" s="23" t="s">
        <v>359</v>
      </c>
      <c r="K120" s="36">
        <v>30</v>
      </c>
      <c r="L120" s="34">
        <v>2</v>
      </c>
      <c r="M120" s="12"/>
    </row>
    <row r="121" spans="1:13" ht="12.75" customHeight="1" x14ac:dyDescent="0.25">
      <c r="A121" s="23">
        <v>1</v>
      </c>
      <c r="B121" s="23" t="s">
        <v>72</v>
      </c>
      <c r="C121" s="28" t="s">
        <v>75</v>
      </c>
      <c r="D121" s="33">
        <v>2327987</v>
      </c>
      <c r="E121" s="23" t="s">
        <v>6</v>
      </c>
      <c r="F121" s="48" t="s">
        <v>249</v>
      </c>
      <c r="G121" s="30">
        <v>42643</v>
      </c>
      <c r="H121" s="52" t="s">
        <v>387</v>
      </c>
      <c r="I121" s="23" t="s">
        <v>127</v>
      </c>
      <c r="J121" s="23" t="s">
        <v>143</v>
      </c>
      <c r="K121" s="36">
        <v>19</v>
      </c>
      <c r="L121" s="34">
        <v>2</v>
      </c>
      <c r="M121" s="12"/>
    </row>
    <row r="122" spans="1:13" ht="12.75" customHeight="1" x14ac:dyDescent="0.25">
      <c r="A122" s="23">
        <f>SUM(A6:A121)</f>
        <v>116</v>
      </c>
      <c r="C122" s="13"/>
      <c r="D122" s="67">
        <f>SUM(D6:D121)</f>
        <v>238503501.5</v>
      </c>
      <c r="M122" s="12"/>
    </row>
    <row r="123" spans="1:13" ht="12.75" customHeight="1" x14ac:dyDescent="0.2">
      <c r="C123" s="13"/>
      <c r="D123" s="16"/>
      <c r="E123" s="13"/>
      <c r="F123" s="22"/>
      <c r="I123" s="13"/>
      <c r="J123" s="13"/>
      <c r="K123" s="17"/>
      <c r="L123" s="18"/>
      <c r="M123" s="12"/>
    </row>
    <row r="124" spans="1:13" ht="12.75" customHeight="1" x14ac:dyDescent="0.2">
      <c r="A124" s="26" t="s">
        <v>411</v>
      </c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18"/>
      <c r="M124" s="12"/>
    </row>
    <row r="125" spans="1:13" ht="12.75" customHeight="1" x14ac:dyDescent="0.2">
      <c r="A125" s="26" t="s">
        <v>412</v>
      </c>
      <c r="B125" s="26"/>
      <c r="C125" s="26"/>
      <c r="D125" s="26"/>
      <c r="E125" s="26"/>
      <c r="F125" s="26"/>
      <c r="G125" s="26"/>
      <c r="H125" s="26"/>
      <c r="I125" s="26"/>
      <c r="J125" s="26"/>
      <c r="K125" s="27"/>
      <c r="L125" s="18"/>
    </row>
    <row r="126" spans="1:13" ht="12.75" customHeight="1" x14ac:dyDescent="0.25">
      <c r="A126" s="26" t="s">
        <v>413</v>
      </c>
      <c r="B126" s="26"/>
      <c r="C126" s="26"/>
      <c r="D126" s="26"/>
      <c r="E126" s="26"/>
      <c r="F126" s="26"/>
      <c r="G126" s="26"/>
      <c r="H126" s="26"/>
      <c r="I126" s="26"/>
      <c r="J126" s="26"/>
      <c r="K126" s="32"/>
      <c r="L126" s="18"/>
    </row>
    <row r="127" spans="1:13" ht="12.75" customHeight="1" x14ac:dyDescent="0.2">
      <c r="A127" s="26" t="s">
        <v>416</v>
      </c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18"/>
    </row>
    <row r="128" spans="1:13" ht="12.75" customHeight="1" x14ac:dyDescent="0.2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32"/>
      <c r="L128" s="18"/>
    </row>
    <row r="129" spans="1:12" ht="12.75" customHeight="1" x14ac:dyDescent="0.25">
      <c r="A129" s="26"/>
      <c r="B129" s="26"/>
      <c r="C129" s="26"/>
      <c r="D129" s="26"/>
      <c r="E129" s="26"/>
      <c r="F129" s="26"/>
      <c r="G129" s="26"/>
      <c r="H129" s="26"/>
      <c r="I129" s="28"/>
      <c r="J129" s="28"/>
      <c r="K129" s="32"/>
      <c r="L129" s="18"/>
    </row>
    <row r="130" spans="1:12" ht="12.75" customHeight="1" x14ac:dyDescent="0.2">
      <c r="B130" s="11"/>
      <c r="C130" s="15"/>
      <c r="D130" s="1"/>
      <c r="E130" s="19"/>
      <c r="F130" s="22"/>
      <c r="I130" s="13"/>
      <c r="J130" s="13"/>
      <c r="K130" s="17"/>
      <c r="L130" s="18"/>
    </row>
    <row r="131" spans="1:12" ht="12.75" customHeight="1" x14ac:dyDescent="0.2">
      <c r="B131" s="11"/>
      <c r="C131" s="15"/>
      <c r="D131" s="1"/>
      <c r="E131" s="19"/>
      <c r="F131" s="22"/>
      <c r="I131" s="13"/>
      <c r="J131" s="13"/>
      <c r="K131" s="17"/>
      <c r="L131" s="18"/>
    </row>
    <row r="132" spans="1:12" ht="12.75" customHeight="1" x14ac:dyDescent="0.2">
      <c r="B132" s="11"/>
      <c r="C132" s="15"/>
      <c r="D132" s="1"/>
      <c r="E132" s="19"/>
      <c r="F132" s="22"/>
      <c r="I132" s="13"/>
      <c r="J132" s="13"/>
      <c r="K132" s="17"/>
      <c r="L132" s="18"/>
    </row>
    <row r="133" spans="1:12" ht="12.75" customHeight="1" x14ac:dyDescent="0.2">
      <c r="B133" s="11"/>
      <c r="C133" s="15"/>
      <c r="D133" s="1"/>
      <c r="E133" s="19"/>
      <c r="F133" s="22"/>
      <c r="I133" s="13"/>
      <c r="J133" s="13"/>
      <c r="K133" s="17"/>
      <c r="L133" s="18"/>
    </row>
    <row r="134" spans="1:12" ht="12.75" customHeight="1" x14ac:dyDescent="0.2">
      <c r="B134" s="11"/>
      <c r="C134" s="15"/>
      <c r="D134" s="1"/>
      <c r="E134" s="19"/>
      <c r="F134" s="22"/>
      <c r="I134" s="13"/>
      <c r="J134" s="13"/>
      <c r="K134" s="17"/>
      <c r="L134" s="18"/>
    </row>
    <row r="135" spans="1:12" ht="12.75" customHeight="1" x14ac:dyDescent="0.2">
      <c r="B135" s="11"/>
      <c r="C135" s="15"/>
      <c r="D135" s="1"/>
      <c r="E135" s="19"/>
      <c r="F135" s="22"/>
      <c r="I135" s="13"/>
      <c r="J135" s="13"/>
      <c r="K135" s="17"/>
      <c r="L135" s="18"/>
    </row>
    <row r="136" spans="1:12" ht="12.75" customHeight="1" x14ac:dyDescent="0.2">
      <c r="B136" s="11"/>
      <c r="C136" s="15"/>
      <c r="D136" s="1"/>
      <c r="E136" s="19"/>
      <c r="F136" s="22"/>
      <c r="I136" s="13"/>
      <c r="J136" s="13"/>
      <c r="K136" s="17"/>
      <c r="L136" s="18"/>
    </row>
    <row r="137" spans="1:12" ht="12.75" customHeight="1" x14ac:dyDescent="0.2">
      <c r="B137" s="11"/>
      <c r="C137" s="15"/>
      <c r="D137" s="1"/>
      <c r="E137" s="19"/>
      <c r="F137" s="22"/>
      <c r="I137" s="13"/>
      <c r="J137" s="13"/>
      <c r="K137" s="17"/>
      <c r="L137" s="18"/>
    </row>
    <row r="138" spans="1:12" ht="12.75" customHeight="1" x14ac:dyDescent="0.2">
      <c r="B138" s="11"/>
      <c r="C138" s="15"/>
      <c r="D138" s="1"/>
      <c r="E138" s="19"/>
      <c r="F138" s="22"/>
      <c r="I138" s="13"/>
      <c r="J138" s="13"/>
      <c r="K138" s="17"/>
      <c r="L138" s="18"/>
    </row>
    <row r="139" spans="1:12" ht="12.75" customHeight="1" x14ac:dyDescent="0.2">
      <c r="B139" s="11"/>
      <c r="C139" s="15"/>
      <c r="D139" s="1"/>
      <c r="E139" s="19"/>
      <c r="F139" s="22"/>
      <c r="I139" s="13"/>
      <c r="J139" s="13"/>
      <c r="K139" s="17"/>
      <c r="L139" s="18"/>
    </row>
    <row r="140" spans="1:12" ht="12.75" customHeight="1" x14ac:dyDescent="0.2">
      <c r="C140" s="15"/>
      <c r="D140" s="1"/>
      <c r="E140" s="19"/>
      <c r="F140" s="22"/>
      <c r="I140" s="13"/>
      <c r="J140" s="13"/>
      <c r="K140" s="17"/>
      <c r="L140" s="18"/>
    </row>
    <row r="141" spans="1:12" ht="12.75" customHeight="1" x14ac:dyDescent="0.2">
      <c r="C141" s="13"/>
      <c r="E141" s="19"/>
      <c r="F141" s="22"/>
      <c r="I141" s="13"/>
      <c r="J141" s="13"/>
      <c r="K141" s="17"/>
      <c r="L141" s="18"/>
    </row>
    <row r="142" spans="1:12" ht="12.75" customHeight="1" x14ac:dyDescent="0.2">
      <c r="C142" s="13"/>
      <c r="E142" s="19"/>
      <c r="F142" s="22"/>
      <c r="I142" s="13"/>
      <c r="J142" s="13"/>
      <c r="K142" s="17"/>
      <c r="L142" s="18"/>
    </row>
    <row r="143" spans="1:12" ht="12.75" customHeight="1" x14ac:dyDescent="0.2">
      <c r="C143" s="13"/>
      <c r="E143" s="19"/>
      <c r="F143" s="22"/>
      <c r="I143" s="13"/>
      <c r="J143" s="13"/>
      <c r="K143" s="17"/>
      <c r="L143" s="18"/>
    </row>
    <row r="144" spans="1:12" ht="12.75" customHeight="1" x14ac:dyDescent="0.2">
      <c r="C144" s="13"/>
      <c r="E144" s="19"/>
      <c r="F144" s="22"/>
      <c r="I144" s="13"/>
      <c r="J144" s="13"/>
      <c r="K144" s="17"/>
      <c r="L144" s="18"/>
    </row>
    <row r="145" spans="2:12" ht="12.75" customHeight="1" x14ac:dyDescent="0.2">
      <c r="C145" s="13"/>
      <c r="E145" s="19"/>
      <c r="F145" s="22"/>
      <c r="I145" s="13"/>
      <c r="J145" s="13"/>
      <c r="K145" s="17"/>
      <c r="L145" s="18"/>
    </row>
    <row r="146" spans="2:12" ht="12.75" customHeight="1" x14ac:dyDescent="0.2">
      <c r="C146" s="13"/>
      <c r="E146" s="19"/>
      <c r="F146" s="22"/>
      <c r="I146" s="13"/>
      <c r="J146" s="13"/>
      <c r="K146" s="17"/>
      <c r="L146" s="18"/>
    </row>
    <row r="147" spans="2:12" ht="12.75" customHeight="1" x14ac:dyDescent="0.2">
      <c r="B147" s="20"/>
      <c r="C147" s="13"/>
      <c r="E147" s="19"/>
      <c r="F147" s="22"/>
      <c r="I147" s="13"/>
      <c r="J147" s="13"/>
      <c r="K147" s="17"/>
      <c r="L147" s="18"/>
    </row>
    <row r="148" spans="2:12" ht="12.75" customHeight="1" x14ac:dyDescent="0.2">
      <c r="C148" s="15"/>
      <c r="D148" s="21"/>
      <c r="E148" s="19"/>
      <c r="F148" s="22"/>
      <c r="I148" s="13"/>
      <c r="J148" s="13"/>
      <c r="K148" s="17"/>
      <c r="L148" s="18"/>
    </row>
    <row r="149" spans="2:12" ht="12.75" customHeight="1" x14ac:dyDescent="0.2">
      <c r="C149" s="13"/>
      <c r="E149" s="13"/>
      <c r="F149" s="22"/>
      <c r="I149" s="13"/>
      <c r="J149" s="13"/>
      <c r="K149" s="17"/>
      <c r="L149" s="18"/>
    </row>
    <row r="150" spans="2:12" ht="12.75" customHeight="1" x14ac:dyDescent="0.2">
      <c r="B150" s="11"/>
      <c r="C150" s="13"/>
      <c r="E150" s="13"/>
      <c r="F150" s="22"/>
      <c r="I150" s="13"/>
      <c r="J150" s="13"/>
      <c r="K150" s="17"/>
      <c r="L150" s="18"/>
    </row>
    <row r="151" spans="2:12" ht="12.75" customHeight="1" x14ac:dyDescent="0.2">
      <c r="C151" s="13"/>
      <c r="E151" s="13"/>
      <c r="F151" s="22"/>
      <c r="I151" s="13"/>
      <c r="J151" s="13"/>
      <c r="K151" s="17"/>
      <c r="L151" s="18"/>
    </row>
    <row r="152" spans="2:12" ht="1.5" customHeight="1" x14ac:dyDescent="0.2">
      <c r="C152" s="13"/>
      <c r="E152" s="13"/>
      <c r="F152" s="22"/>
      <c r="I152" s="13"/>
      <c r="J152" s="13"/>
      <c r="K152" s="17"/>
      <c r="L152" s="18"/>
    </row>
    <row r="153" spans="2:12" ht="12.75" customHeight="1" x14ac:dyDescent="0.2">
      <c r="C153" s="13"/>
      <c r="E153" s="13"/>
      <c r="F153" s="22"/>
      <c r="I153" s="13"/>
      <c r="J153" s="13"/>
      <c r="K153" s="17"/>
      <c r="L153" s="18"/>
    </row>
    <row r="154" spans="2:12" ht="12.75" customHeight="1" x14ac:dyDescent="0.2">
      <c r="C154" s="13"/>
      <c r="E154" s="13"/>
      <c r="F154" s="22"/>
      <c r="I154" s="13"/>
      <c r="J154" s="13"/>
      <c r="K154" s="17"/>
      <c r="L154" s="18"/>
    </row>
    <row r="155" spans="2:12" ht="12.75" customHeight="1" x14ac:dyDescent="0.2">
      <c r="C155" s="13"/>
      <c r="E155" s="13"/>
      <c r="F155" s="22"/>
      <c r="I155" s="13"/>
      <c r="J155" s="13"/>
      <c r="K155" s="17"/>
      <c r="L155" s="18"/>
    </row>
    <row r="156" spans="2:12" ht="12.75" customHeight="1" x14ac:dyDescent="0.2">
      <c r="C156" s="13"/>
      <c r="E156" s="13"/>
      <c r="F156" s="22"/>
      <c r="I156" s="13"/>
      <c r="J156" s="13"/>
      <c r="K156" s="17"/>
      <c r="L156" s="18"/>
    </row>
    <row r="157" spans="2:12" ht="12.75" customHeight="1" x14ac:dyDescent="0.2">
      <c r="C157" s="13"/>
      <c r="E157" s="13"/>
      <c r="F157" s="22"/>
      <c r="I157" s="13"/>
      <c r="J157" s="13"/>
      <c r="K157" s="17"/>
      <c r="L157" s="18"/>
    </row>
    <row r="158" spans="2:12" ht="12.75" customHeight="1" x14ac:dyDescent="0.2">
      <c r="C158" s="13"/>
      <c r="E158" s="13"/>
      <c r="F158" s="22"/>
      <c r="I158" s="13"/>
      <c r="J158" s="13"/>
      <c r="K158" s="17"/>
      <c r="L158" s="18"/>
    </row>
    <row r="159" spans="2:12" ht="12.75" customHeight="1" x14ac:dyDescent="0.2">
      <c r="C159" s="13"/>
      <c r="E159" s="13"/>
      <c r="F159" s="22"/>
      <c r="I159" s="13"/>
      <c r="J159" s="13"/>
      <c r="K159" s="17"/>
      <c r="L159" s="18"/>
    </row>
    <row r="160" spans="2:12" ht="12.75" customHeight="1" x14ac:dyDescent="0.2">
      <c r="C160" s="13"/>
      <c r="E160" s="13"/>
      <c r="F160" s="22"/>
      <c r="I160" s="13"/>
      <c r="J160" s="13"/>
      <c r="K160" s="17"/>
      <c r="L160" s="18"/>
    </row>
    <row r="161" spans="3:12" ht="12.75" customHeight="1" x14ac:dyDescent="0.2">
      <c r="C161" s="13"/>
      <c r="E161" s="13"/>
      <c r="F161" s="22"/>
      <c r="I161" s="13"/>
      <c r="J161" s="13"/>
      <c r="K161" s="17"/>
      <c r="L161" s="18"/>
    </row>
    <row r="162" spans="3:12" ht="12.75" customHeight="1" x14ac:dyDescent="0.2">
      <c r="C162" s="13"/>
      <c r="E162" s="13"/>
      <c r="F162" s="22"/>
      <c r="I162" s="13"/>
      <c r="J162" s="13"/>
      <c r="K162" s="17"/>
      <c r="L162" s="18"/>
    </row>
    <row r="163" spans="3:12" ht="12.75" customHeight="1" x14ac:dyDescent="0.2">
      <c r="C163" s="13"/>
      <c r="E163" s="13"/>
      <c r="F163" s="22"/>
      <c r="I163" s="13"/>
      <c r="J163" s="13"/>
      <c r="K163" s="17"/>
      <c r="L163" s="18"/>
    </row>
    <row r="164" spans="3:12" ht="12.75" customHeight="1" x14ac:dyDescent="0.2">
      <c r="C164" s="13"/>
      <c r="E164" s="13"/>
      <c r="F164" s="22"/>
      <c r="I164" s="13"/>
      <c r="J164" s="13"/>
      <c r="K164" s="17"/>
      <c r="L164" s="18"/>
    </row>
    <row r="165" spans="3:12" ht="12.75" customHeight="1" x14ac:dyDescent="0.2">
      <c r="C165" s="13"/>
      <c r="E165" s="13"/>
      <c r="F165" s="22"/>
      <c r="I165" s="13"/>
      <c r="J165" s="13"/>
      <c r="K165" s="17"/>
      <c r="L165" s="18"/>
    </row>
    <row r="166" spans="3:12" ht="12.75" customHeight="1" x14ac:dyDescent="0.2">
      <c r="C166" s="13"/>
      <c r="E166" s="13"/>
      <c r="F166" s="22"/>
      <c r="I166" s="13"/>
      <c r="J166" s="13"/>
      <c r="K166" s="17"/>
      <c r="L166" s="18"/>
    </row>
    <row r="167" spans="3:12" ht="12.75" customHeight="1" x14ac:dyDescent="0.2">
      <c r="F167" s="22"/>
    </row>
    <row r="168" spans="3:12" ht="12.75" customHeight="1" x14ac:dyDescent="0.2">
      <c r="F168" s="22"/>
    </row>
    <row r="169" spans="3:12" ht="12.75" customHeight="1" x14ac:dyDescent="0.2">
      <c r="F169" s="22"/>
    </row>
    <row r="170" spans="3:12" ht="12.75" customHeight="1" x14ac:dyDescent="0.2">
      <c r="F170" s="22"/>
    </row>
    <row r="171" spans="3:12" ht="12.75" customHeight="1" x14ac:dyDescent="0.2">
      <c r="F171" s="22"/>
    </row>
    <row r="172" spans="3:12" ht="12.75" customHeight="1" x14ac:dyDescent="0.2">
      <c r="F172" s="22"/>
    </row>
    <row r="173" spans="3:12" ht="12.75" customHeight="1" x14ac:dyDescent="0.2">
      <c r="F173" s="22"/>
    </row>
    <row r="174" spans="3:12" ht="12.75" customHeight="1" x14ac:dyDescent="0.2">
      <c r="F174" s="22"/>
    </row>
    <row r="175" spans="3:12" ht="12.75" customHeight="1" x14ac:dyDescent="0.2">
      <c r="F175" s="22"/>
      <c r="H175" s="3"/>
      <c r="K175" s="3"/>
    </row>
  </sheetData>
  <sortState ref="A4:BM162">
    <sortCondition ref="B4:B162"/>
    <sortCondition ref="C4:C162"/>
  </sortState>
  <mergeCells count="7">
    <mergeCell ref="A128:J128"/>
    <mergeCell ref="A129:H129"/>
    <mergeCell ref="A125:J125"/>
    <mergeCell ref="A126:J126"/>
    <mergeCell ref="A1:L1"/>
    <mergeCell ref="A124:K124"/>
    <mergeCell ref="A127:K127"/>
  </mergeCells>
  <phoneticPr fontId="0" type="noConversion"/>
  <printOptions gridLines="1"/>
  <pageMargins left="0" right="0" top="0.75" bottom="0.75" header="0.5" footer="0.5"/>
  <pageSetup scale="7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</vt:lpstr>
      <vt:lpstr>All!Print_Area</vt:lpstr>
      <vt:lpstr>All!Print_Titles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Devany, Dennis (OST)</dc:creator>
  <cp:lastModifiedBy>USDOT_User</cp:lastModifiedBy>
  <cp:lastPrinted>2014-11-04T22:11:33Z</cp:lastPrinted>
  <dcterms:created xsi:type="dcterms:W3CDTF">1996-10-14T23:33:28Z</dcterms:created>
  <dcterms:modified xsi:type="dcterms:W3CDTF">2014-11-04T22:21:19Z</dcterms:modified>
</cp:coreProperties>
</file>