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2"/>
  <workbookPr defaultThemeVersion="166925"/>
  <mc:AlternateContent xmlns:mc="http://schemas.openxmlformats.org/markup-compatibility/2006">
    <mc:Choice Requires="x15">
      <x15ac:absPath xmlns:x15ac="http://schemas.microsoft.com/office/spreadsheetml/2010/11/ac" url="https://usdot-my.sharepoint.com/personal/stephanie_james_ad_dot_gov/Documents/PPT and ROR Project/"/>
    </mc:Choice>
  </mc:AlternateContent>
  <xr:revisionPtr revIDLastSave="0" documentId="8_{5FAF3179-95EC-4BED-BCF4-87363F28D654}" xr6:coauthVersionLast="47" xr6:coauthVersionMax="47" xr10:uidLastSave="{00000000-0000-0000-0000-000000000000}"/>
  <bookViews>
    <workbookView xWindow="-28920" yWindow="-120" windowWidth="29040" windowHeight="15720" tabRatio="783" firstSheet="6" activeTab="6" xr2:uid="{5442A560-D701-49D3-AD9F-79A457358038}"/>
  </bookViews>
  <sheets>
    <sheet name="Promt Payment Monitoring Tool" sheetId="10" r:id="rId1"/>
    <sheet name="Instructions" sheetId="4" r:id="rId2"/>
    <sheet name="Contract_Subcontract Review" sheetId="2" r:id="rId3"/>
    <sheet name="Prime Prompt Payment Form" sheetId="1" r:id="rId4"/>
    <sheet name="Subrecipient Contr Review" sheetId="8" r:id="rId5"/>
    <sheet name="Sample ContrSub Review" sheetId="7" r:id="rId6"/>
    <sheet name="Sample Prompt Payment Form" sheetId="9" r:id="rId7"/>
  </sheets>
  <definedNames>
    <definedName name="_xlnm.Print_Area" localSheetId="2">'Contract_Subcontract Review'!$A$1:$O$34</definedName>
    <definedName name="_xlnm.Print_Area" localSheetId="4">'Subrecipient Contr Review'!$A$1:$Q$38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 i="9" l="1"/>
  <c r="O6" i="9"/>
  <c r="Z6" i="9"/>
  <c r="AA20" i="9" l="1"/>
  <c r="AA19" i="9"/>
  <c r="AA18" i="9"/>
  <c r="AA17" i="9"/>
  <c r="AA16" i="9"/>
  <c r="AA15" i="9"/>
  <c r="AA14" i="9"/>
  <c r="AA13" i="9"/>
  <c r="AA12" i="9"/>
  <c r="AA11" i="9"/>
  <c r="AA10" i="9"/>
  <c r="AA9" i="9"/>
  <c r="AA8" i="9"/>
  <c r="AA7" i="9"/>
  <c r="AA20" i="1"/>
  <c r="AA19" i="1"/>
  <c r="AA18" i="1"/>
  <c r="AA17" i="1"/>
  <c r="AA16" i="1"/>
  <c r="AA15" i="1"/>
  <c r="AA14" i="1"/>
  <c r="AA13" i="1"/>
  <c r="AA12" i="1"/>
  <c r="AA11" i="1"/>
  <c r="AA10" i="1"/>
  <c r="AA9" i="1"/>
  <c r="AA8" i="1"/>
  <c r="AA7" i="1"/>
  <c r="O11" i="1"/>
  <c r="Q11" i="1" s="1"/>
  <c r="Y20" i="9"/>
  <c r="Z20" i="9" s="1"/>
  <c r="R20" i="9"/>
  <c r="P20" i="9"/>
  <c r="O20" i="9"/>
  <c r="Y19" i="9"/>
  <c r="Z19" i="9" s="1"/>
  <c r="R19" i="9"/>
  <c r="P19" i="9"/>
  <c r="O19" i="9"/>
  <c r="Y18" i="9"/>
  <c r="Z18" i="9" s="1"/>
  <c r="R18" i="9"/>
  <c r="P18" i="9"/>
  <c r="O18" i="9"/>
  <c r="Y17" i="9"/>
  <c r="Z17" i="9" s="1"/>
  <c r="R17" i="9"/>
  <c r="P17" i="9"/>
  <c r="O17" i="9"/>
  <c r="Y16" i="9"/>
  <c r="Z16" i="9" s="1"/>
  <c r="R16" i="9"/>
  <c r="P16" i="9"/>
  <c r="O16" i="9"/>
  <c r="Y15" i="9"/>
  <c r="Z15" i="9" s="1"/>
  <c r="R15" i="9"/>
  <c r="P15" i="9"/>
  <c r="O15" i="9"/>
  <c r="Y14" i="9"/>
  <c r="Z14" i="9" s="1"/>
  <c r="R14" i="9"/>
  <c r="P14" i="9"/>
  <c r="O14" i="9"/>
  <c r="Y13" i="9"/>
  <c r="Z13" i="9" s="1"/>
  <c r="R13" i="9"/>
  <c r="P13" i="9"/>
  <c r="O13" i="9"/>
  <c r="Y12" i="9"/>
  <c r="Z12" i="9" s="1"/>
  <c r="R12" i="9"/>
  <c r="P12" i="9"/>
  <c r="O12" i="9"/>
  <c r="Y11" i="9"/>
  <c r="Z11" i="9" s="1"/>
  <c r="R11" i="9"/>
  <c r="P11" i="9"/>
  <c r="O11" i="9"/>
  <c r="Y10" i="9"/>
  <c r="Z10" i="9" s="1"/>
  <c r="R10" i="9"/>
  <c r="P10" i="9"/>
  <c r="O10" i="9"/>
  <c r="Y9" i="9"/>
  <c r="Z9" i="9" s="1"/>
  <c r="R9" i="9"/>
  <c r="P9" i="9"/>
  <c r="O9" i="9"/>
  <c r="Y8" i="9"/>
  <c r="Z8" i="9" s="1"/>
  <c r="R8" i="9"/>
  <c r="P8" i="9"/>
  <c r="O8" i="9"/>
  <c r="Y7" i="9"/>
  <c r="Z7" i="9" s="1"/>
  <c r="R7" i="9"/>
  <c r="P7" i="9"/>
  <c r="O7" i="9"/>
  <c r="AA6" i="9"/>
  <c r="R6" i="9"/>
  <c r="P6" i="1"/>
  <c r="Y20" i="1"/>
  <c r="Z20" i="1" s="1"/>
  <c r="Y19" i="1"/>
  <c r="Z19" i="1" s="1"/>
  <c r="Y18" i="1"/>
  <c r="Z18" i="1" s="1"/>
  <c r="Y17" i="1"/>
  <c r="Z17" i="1" s="1"/>
  <c r="Y16" i="1"/>
  <c r="Z16" i="1" s="1"/>
  <c r="Y15" i="1"/>
  <c r="Z15" i="1" s="1"/>
  <c r="Y14" i="1"/>
  <c r="Z14" i="1" s="1"/>
  <c r="Y13" i="1"/>
  <c r="Z13" i="1" s="1"/>
  <c r="Y12" i="1"/>
  <c r="Z12" i="1" s="1"/>
  <c r="Y11" i="1"/>
  <c r="Z11" i="1" s="1"/>
  <c r="Y10" i="1"/>
  <c r="Z10" i="1" s="1"/>
  <c r="Y9" i="1"/>
  <c r="Z9" i="1" s="1"/>
  <c r="Y8" i="1"/>
  <c r="Z8" i="1" s="1"/>
  <c r="Y7" i="1"/>
  <c r="Z7" i="1" s="1"/>
  <c r="Y6" i="1"/>
  <c r="Z6" i="1" s="1"/>
  <c r="R6" i="1"/>
  <c r="P20" i="1"/>
  <c r="P19" i="1"/>
  <c r="P18" i="1"/>
  <c r="P17" i="1"/>
  <c r="P16" i="1"/>
  <c r="P15" i="1"/>
  <c r="P14" i="1"/>
  <c r="P13" i="1"/>
  <c r="P12" i="1"/>
  <c r="P11" i="1"/>
  <c r="P10" i="1"/>
  <c r="P9" i="1"/>
  <c r="P8" i="1"/>
  <c r="P7" i="1"/>
  <c r="O20" i="1"/>
  <c r="O19" i="1"/>
  <c r="Q19" i="1" s="1"/>
  <c r="O18" i="1"/>
  <c r="O17" i="1"/>
  <c r="O16" i="1"/>
  <c r="O15" i="1"/>
  <c r="O14" i="1"/>
  <c r="O13" i="1"/>
  <c r="O12" i="1"/>
  <c r="O10" i="1"/>
  <c r="O9" i="1"/>
  <c r="O8" i="1"/>
  <c r="O6" i="1"/>
  <c r="AA6" i="1"/>
  <c r="O7" i="1"/>
  <c r="R20" i="1"/>
  <c r="R19" i="1"/>
  <c r="R18" i="1"/>
  <c r="R17" i="1"/>
  <c r="R16" i="1"/>
  <c r="R15" i="1"/>
  <c r="R14" i="1"/>
  <c r="R13" i="1"/>
  <c r="R12" i="1"/>
  <c r="R11" i="1"/>
  <c r="R10" i="1"/>
  <c r="R9" i="1"/>
  <c r="R8" i="1"/>
  <c r="R7" i="1"/>
  <c r="Q8" i="1" l="1"/>
  <c r="Q11" i="9"/>
  <c r="Q15" i="9"/>
  <c r="Q9" i="1"/>
  <c r="Q6" i="1"/>
  <c r="Q17" i="1"/>
  <c r="Q19" i="9"/>
  <c r="Q7" i="9"/>
  <c r="Q10" i="9"/>
  <c r="Q14" i="9"/>
  <c r="Q18" i="9"/>
  <c r="Q7" i="1"/>
  <c r="Q13" i="9"/>
  <c r="Q12" i="9"/>
  <c r="Q15" i="1"/>
  <c r="Q16" i="1"/>
  <c r="Q8" i="9"/>
  <c r="Q16" i="9"/>
  <c r="Q17" i="9"/>
  <c r="Q6" i="9"/>
  <c r="Q20" i="9"/>
  <c r="Q10" i="1"/>
  <c r="Q18" i="1"/>
  <c r="Q12" i="1"/>
  <c r="Q20" i="1"/>
  <c r="Q13" i="1"/>
  <c r="Q14" i="1"/>
</calcChain>
</file>

<file path=xl/sharedStrings.xml><?xml version="1.0" encoding="utf-8"?>
<sst xmlns="http://schemas.openxmlformats.org/spreadsheetml/2006/main" count="574" uniqueCount="150">
  <si>
    <t>INSTRUCTIONS</t>
  </si>
  <si>
    <t>Instructions:</t>
  </si>
  <si>
    <t>DBEpp is the unlock word</t>
  </si>
  <si>
    <t>General</t>
  </si>
  <si>
    <t>This monitoring tool is designed to assist recipients in monitoring and recording compliance with the prompt payment requirements of 49 CFR 26.29. It can be used as a direct tool in the current format or as a guide to program existing or new electronic systems.</t>
  </si>
  <si>
    <r>
      <rPr>
        <b/>
        <sz val="12"/>
        <color rgb="FF000000"/>
        <rFont val="Calibri"/>
        <family val="2"/>
      </rPr>
      <t>The tool consists of three tabs:</t>
    </r>
    <r>
      <rPr>
        <sz val="12"/>
        <color rgb="FF000000"/>
        <rFont val="Calibri"/>
      </rPr>
      <t xml:space="preserve">
- Contract_Subcontract Review Tab to confirm that recipient contracts and resulting subcontracts include prompt payment terms that match those contained in the recipient's DBE Program 
- Subrecipient Review Tab to confirm that procurements (and resulting subcontracts) managed by subrecipients contain the prompt payment terms that the recipient included in its DBE Program 
- Prompt payment Tab to examine the timing and amount of specific payments from the agency to the prime, and ultimately to subcontractors
- All notations in the Comments column should indicate corrective actions for identified deficiencies.</t>
    </r>
  </si>
  <si>
    <t>Detailed Notes for Contract_Subcontract Review Tab and Subrecipient Review Tab</t>
  </si>
  <si>
    <r>
      <rPr>
        <b/>
        <sz val="12"/>
        <color rgb="FF000000"/>
        <rFont val="Calibri"/>
        <family val="2"/>
      </rPr>
      <t>Line 1:</t>
    </r>
    <r>
      <rPr>
        <sz val="12"/>
        <color rgb="FF000000"/>
        <rFont val="Calibri"/>
      </rPr>
      <t xml:space="preserve"> Number of days for prompt payment stated in recipient's DBE Program Plan</t>
    </r>
  </si>
  <si>
    <r>
      <rPr>
        <b/>
        <sz val="12"/>
        <rFont val="Calibri"/>
        <family val="2"/>
        <scheme val="minor"/>
      </rPr>
      <t>Line 2:</t>
    </r>
    <r>
      <rPr>
        <sz val="12"/>
        <rFont val="Calibri"/>
        <family val="2"/>
        <scheme val="minor"/>
      </rPr>
      <t xml:space="preserve"> Record the number of days for prompt payment in the contract.  
If no prompt payment terms are noted or if it is longer than in the DBE Program Plan, note this under 'Comments'.</t>
    </r>
  </si>
  <si>
    <r>
      <rPr>
        <b/>
        <sz val="12"/>
        <rFont val="Calibri"/>
        <family val="2"/>
        <scheme val="minor"/>
      </rPr>
      <t>Line 3</t>
    </r>
    <r>
      <rPr>
        <sz val="12"/>
        <rFont val="Calibri"/>
        <family val="2"/>
        <scheme val="minor"/>
      </rPr>
      <t>: Record where in the contract the prompt payment clause is cited. 
If there is a 'DBE section' of the contract and a general conditions section, ensure that wherever prompt payment is noted, that it is consistent.  
If prompt payment from primes to subs differs within the contract, note that under the 'Comments' column.  
If prompt payment is referenced only for DBEs, note that under the 'Comments' column.</t>
    </r>
  </si>
  <si>
    <r>
      <rPr>
        <b/>
        <sz val="12"/>
        <rFont val="Calibri"/>
        <family val="2"/>
      </rPr>
      <t>Line 4:</t>
    </r>
    <r>
      <rPr>
        <sz val="12"/>
        <rFont val="Calibri"/>
        <family val="2"/>
      </rPr>
      <t xml:space="preserve"> Record the method of return of retainage stated in the DBE Program Plan </t>
    </r>
  </si>
  <si>
    <r>
      <rPr>
        <b/>
        <sz val="12"/>
        <rFont val="Calibri"/>
        <family val="2"/>
      </rPr>
      <t>Line 5:</t>
    </r>
    <r>
      <rPr>
        <sz val="12"/>
        <rFont val="Calibri"/>
        <family val="2"/>
      </rPr>
      <t xml:space="preserve"> If hold of retainage option is noted in the DBE program plan note the number of days that the prime has to return released retainage to subcontractors.</t>
    </r>
  </si>
  <si>
    <r>
      <rPr>
        <b/>
        <sz val="12"/>
        <rFont val="Calibri"/>
        <family val="2"/>
        <scheme val="minor"/>
      </rPr>
      <t>Line 6:</t>
    </r>
    <r>
      <rPr>
        <sz val="12"/>
        <rFont val="Calibri"/>
        <family val="2"/>
        <scheme val="minor"/>
      </rPr>
      <t xml:space="preserve"> Record retainage language in the contract.  If the retainage information in the contract differs from that in the DBE Program Plan, note this under 'Comments'.</t>
    </r>
  </si>
  <si>
    <r>
      <rPr>
        <b/>
        <sz val="12"/>
        <rFont val="Calibri"/>
        <family val="2"/>
        <scheme val="minor"/>
      </rPr>
      <t>Line 7:</t>
    </r>
    <r>
      <rPr>
        <sz val="12"/>
        <rFont val="Calibri"/>
        <family val="2"/>
        <scheme val="minor"/>
      </rPr>
      <t xml:space="preserve"> Record where in the contract the retainage clause is cited.  
If there is a 'DBE section' of the contract and a general conditions section, ensure that, wherever retainage is noted, it is consistent. 
If return of retainage language differs within the contract, note that under the 'Comments' column.  
If prompt return of retainage is referenced only for DBEs, note that under the 'Comments' column.</t>
    </r>
  </si>
  <si>
    <r>
      <rPr>
        <b/>
        <sz val="12"/>
        <rFont val="Calibri"/>
        <family val="2"/>
        <scheme val="minor"/>
      </rPr>
      <t>Line 8:</t>
    </r>
    <r>
      <rPr>
        <sz val="12"/>
        <rFont val="Calibri"/>
        <family val="2"/>
        <scheme val="minor"/>
      </rPr>
      <t xml:space="preserve"> Record any prompt payment or prompt return of retainage remedies or enforcements stated in the DBE Program Plan</t>
    </r>
  </si>
  <si>
    <r>
      <rPr>
        <b/>
        <sz val="12"/>
        <rFont val="Calibri"/>
        <family val="2"/>
        <scheme val="minor"/>
      </rPr>
      <t>Line 9:</t>
    </r>
    <r>
      <rPr>
        <sz val="12"/>
        <rFont val="Calibri"/>
        <family val="2"/>
        <scheme val="minor"/>
      </rPr>
      <t xml:space="preserve"> Record remedies or enforcements related to prompt payment and/or prompt return of retainage in the contract. 
If the remedy information in the contract differs from that in the DBE Program Plan, note this under Comments column.</t>
    </r>
  </si>
  <si>
    <r>
      <rPr>
        <b/>
        <sz val="12"/>
        <rFont val="Calibri"/>
        <family val="2"/>
        <scheme val="minor"/>
      </rPr>
      <t xml:space="preserve">Line 10: </t>
    </r>
    <r>
      <rPr>
        <sz val="12"/>
        <rFont val="Calibri"/>
        <family val="2"/>
        <scheme val="minor"/>
      </rPr>
      <t>Record the number of days noted as prompt payment from prime to subcontractor.  
If no timeframe is noted, or if it is more than noted in Line 1, make a comment in the Comment column for corrective action with the prime contractor.</t>
    </r>
  </si>
  <si>
    <r>
      <rPr>
        <b/>
        <sz val="12"/>
        <rFont val="Calibri"/>
        <family val="2"/>
        <scheme val="minor"/>
      </rPr>
      <t xml:space="preserve">Line 11: </t>
    </r>
    <r>
      <rPr>
        <sz val="12"/>
        <rFont val="Calibri"/>
        <family val="2"/>
        <scheme val="minor"/>
      </rPr>
      <t xml:space="preserve"> Record where in the subcontract prompt payment information is located.  If there is no notation of prompt payment, enter n/a.</t>
    </r>
  </si>
  <si>
    <r>
      <rPr>
        <b/>
        <sz val="12"/>
        <rFont val="Calibri"/>
        <family val="2"/>
        <scheme val="minor"/>
      </rPr>
      <t>Line 12:</t>
    </r>
    <r>
      <rPr>
        <sz val="12"/>
        <rFont val="Calibri"/>
        <family val="2"/>
        <scheme val="minor"/>
      </rPr>
      <t xml:space="preserve"> Record information on prompt return of retainage amount noted in subcontract.  If none, enter n/a.</t>
    </r>
  </si>
  <si>
    <r>
      <rPr>
        <b/>
        <sz val="12"/>
        <rFont val="Calibri"/>
        <family val="2"/>
        <scheme val="minor"/>
      </rPr>
      <t>Line 13:</t>
    </r>
    <r>
      <rPr>
        <sz val="12"/>
        <rFont val="Calibri"/>
        <family val="2"/>
        <scheme val="minor"/>
      </rPr>
      <t xml:space="preserve"> Record information on mechanism and timing for return of retainage from prime to subcontractor. 
 If none is noted or if it does not conform to language in the contract between recipient and prime, enter a notation in the Comment column for discussion with the prime. </t>
    </r>
  </si>
  <si>
    <r>
      <rPr>
        <b/>
        <sz val="12"/>
        <rFont val="Calibri"/>
        <family val="2"/>
        <scheme val="minor"/>
      </rPr>
      <t>Line 14:</t>
    </r>
    <r>
      <rPr>
        <sz val="12"/>
        <rFont val="Calibri"/>
        <family val="2"/>
        <scheme val="minor"/>
      </rPr>
      <t xml:space="preserve">  Record section of the subcontract where retainage is discussed.</t>
    </r>
  </si>
  <si>
    <r>
      <rPr>
        <b/>
        <sz val="12"/>
        <rFont val="Calibri"/>
        <family val="2"/>
        <scheme val="minor"/>
      </rPr>
      <t>Line 15</t>
    </r>
    <r>
      <rPr>
        <sz val="12"/>
        <rFont val="Calibri"/>
        <family val="2"/>
        <scheme val="minor"/>
      </rPr>
      <t>:  If there is any provision conditioning any payments under this subcontract to payment issues on previous or other subcontracts, note this under the Comments column as a provision that must be removed.</t>
    </r>
  </si>
  <si>
    <r>
      <rPr>
        <b/>
        <sz val="12"/>
        <rFont val="Calibri"/>
        <family val="2"/>
        <scheme val="minor"/>
      </rPr>
      <t xml:space="preserve">Lines 16 - 21: </t>
    </r>
    <r>
      <rPr>
        <sz val="12"/>
        <rFont val="Calibri"/>
        <family val="2"/>
        <scheme val="minor"/>
      </rPr>
      <t xml:space="preserve"> Use the instructions from the Subcontract Review section.</t>
    </r>
  </si>
  <si>
    <t>Note:  If reviewing multiple subcontracts, there are additional subcontract forms to the right of the main form</t>
  </si>
  <si>
    <t>Detailed Notes for Prompt Payment Tab</t>
  </si>
  <si>
    <t>Each line on this tab indicates a specific invoice, and the payment cycle for the payment.</t>
  </si>
  <si>
    <r>
      <rPr>
        <b/>
        <sz val="12"/>
        <rFont val="Calibri"/>
        <family val="2"/>
        <scheme val="minor"/>
      </rPr>
      <t xml:space="preserve">Columns A and B </t>
    </r>
    <r>
      <rPr>
        <sz val="12"/>
        <rFont val="Calibri"/>
        <family val="2"/>
        <scheme val="minor"/>
      </rPr>
      <t>completed by compliance review for specific subcontractor being reviewed</t>
    </r>
  </si>
  <si>
    <r>
      <rPr>
        <b/>
        <sz val="12"/>
        <rFont val="Calibri"/>
        <family val="2"/>
        <scheme val="minor"/>
      </rPr>
      <t>Columns C, D, E, and F</t>
    </r>
    <r>
      <rPr>
        <sz val="12"/>
        <rFont val="Calibri"/>
        <family val="2"/>
        <scheme val="minor"/>
      </rPr>
      <t xml:space="preserve"> completed by information provided by subcontractor.  
This may or may not be readily available; if available enter information.  
If there is an issue related to prompt payment, this information will likely need to be requested for payment resolution.</t>
    </r>
  </si>
  <si>
    <r>
      <rPr>
        <b/>
        <sz val="12"/>
        <rFont val="Calibri"/>
        <family val="2"/>
        <scheme val="minor"/>
      </rPr>
      <t>Columns G,H, I, J, K</t>
    </r>
    <r>
      <rPr>
        <sz val="12"/>
        <rFont val="Calibri"/>
        <family val="2"/>
        <scheme val="minor"/>
      </rPr>
      <t xml:space="preserve"> populated by recipient</t>
    </r>
  </si>
  <si>
    <r>
      <rPr>
        <b/>
        <sz val="12"/>
        <rFont val="Calibri"/>
        <family val="2"/>
        <scheme val="minor"/>
      </rPr>
      <t>Columns L, M, and N</t>
    </r>
    <r>
      <rPr>
        <sz val="12"/>
        <rFont val="Calibri"/>
        <family val="2"/>
        <scheme val="minor"/>
      </rPr>
      <t xml:space="preserve"> completed by information provided by subcontractor</t>
    </r>
  </si>
  <si>
    <r>
      <rPr>
        <b/>
        <sz val="12"/>
        <rFont val="Calibri"/>
        <family val="2"/>
        <scheme val="minor"/>
      </rPr>
      <t>Column O</t>
    </r>
    <r>
      <rPr>
        <sz val="12"/>
        <rFont val="Calibri"/>
        <family val="2"/>
        <scheme val="minor"/>
      </rPr>
      <t xml:space="preserve"> populates from Contract_Subcontract review tab and is derived from recipient's DBE Program Plan</t>
    </r>
  </si>
  <si>
    <r>
      <rPr>
        <b/>
        <sz val="12"/>
        <rFont val="Calibri"/>
        <family val="2"/>
      </rPr>
      <t>Columns P, Q, and R</t>
    </r>
    <r>
      <rPr>
        <sz val="12"/>
        <rFont val="Calibri"/>
        <family val="2"/>
      </rPr>
      <t xml:space="preserve"> self-calculate.  
If there is an issue with compliance, the cell will highlight.  
</t>
    </r>
    <r>
      <rPr>
        <b/>
        <sz val="12"/>
        <rFont val="Calibri"/>
        <family val="2"/>
      </rPr>
      <t>Please note</t>
    </r>
    <r>
      <rPr>
        <sz val="12"/>
        <rFont val="Calibri"/>
        <family val="2"/>
      </rPr>
      <t xml:space="preserve"> that there may be some float time between payment sent by a prime and received by the subcontractor.  If there is small overage in time, ensure that it is not simply a timing due to mailing payments.</t>
    </r>
  </si>
  <si>
    <r>
      <rPr>
        <b/>
        <sz val="12"/>
        <rFont val="Calibri"/>
        <family val="2"/>
        <scheme val="minor"/>
      </rPr>
      <t>Column S  and V</t>
    </r>
    <r>
      <rPr>
        <sz val="12"/>
        <rFont val="Calibri"/>
        <family val="2"/>
        <scheme val="minor"/>
      </rPr>
      <t xml:space="preserve"> populated by Recipient based on contract information and/or payment information from recipient to prime</t>
    </r>
  </si>
  <si>
    <r>
      <rPr>
        <b/>
        <sz val="12"/>
        <rFont val="Calibri"/>
        <family val="2"/>
        <scheme val="minor"/>
      </rPr>
      <t>Columns T, U, W, X</t>
    </r>
    <r>
      <rPr>
        <sz val="12"/>
        <rFont val="Calibri"/>
        <family val="2"/>
        <scheme val="minor"/>
      </rPr>
      <t xml:space="preserve"> populated from information received from prime and/or subcontractor</t>
    </r>
  </si>
  <si>
    <r>
      <rPr>
        <b/>
        <sz val="12"/>
        <rFont val="Calibri"/>
        <family val="2"/>
        <scheme val="minor"/>
      </rPr>
      <t>Columns W and X</t>
    </r>
    <r>
      <rPr>
        <sz val="12"/>
        <rFont val="Calibri"/>
        <family val="2"/>
        <scheme val="minor"/>
      </rPr>
      <t xml:space="preserve"> self-calculate.  
If there is an issue with compliance, cells will highlight.  
</t>
    </r>
    <r>
      <rPr>
        <b/>
        <sz val="12"/>
        <rFont val="Calibri"/>
        <family val="2"/>
        <scheme val="minor"/>
      </rPr>
      <t>Please note</t>
    </r>
    <r>
      <rPr>
        <sz val="12"/>
        <rFont val="Calibri"/>
        <family val="2"/>
        <scheme val="minor"/>
      </rPr>
      <t xml:space="preserve"> that there may be some float time between payment sent by a prime and received by the subcontractor.  If there is small overage in time, ensure that it is not simply a timing due to mailing payments.</t>
    </r>
  </si>
  <si>
    <r>
      <rPr>
        <b/>
        <sz val="12"/>
        <rFont val="Calibri"/>
        <family val="2"/>
        <scheme val="minor"/>
      </rPr>
      <t xml:space="preserve">Column Y </t>
    </r>
    <r>
      <rPr>
        <sz val="12"/>
        <rFont val="Calibri"/>
        <family val="2"/>
        <scheme val="minor"/>
      </rPr>
      <t>populates from Contract_Subcontract Review tab</t>
    </r>
  </si>
  <si>
    <r>
      <rPr>
        <b/>
        <sz val="12"/>
        <rFont val="Calibri"/>
        <family val="2"/>
        <scheme val="minor"/>
      </rPr>
      <t xml:space="preserve">Columns Z, AA </t>
    </r>
    <r>
      <rPr>
        <sz val="12"/>
        <rFont val="Calibri"/>
        <family val="2"/>
        <scheme val="minor"/>
      </rPr>
      <t xml:space="preserve"> self-calculate</t>
    </r>
  </si>
  <si>
    <r>
      <rPr>
        <b/>
        <sz val="12"/>
        <rFont val="Calibri"/>
        <family val="2"/>
        <scheme val="minor"/>
      </rPr>
      <t>Column AB</t>
    </r>
    <r>
      <rPr>
        <sz val="12"/>
        <rFont val="Calibri"/>
        <family val="2"/>
        <scheme val="minor"/>
      </rPr>
      <t xml:space="preserve"> - record any comments needed to be highlighted.</t>
    </r>
  </si>
  <si>
    <r>
      <rPr>
        <b/>
        <sz val="12"/>
        <rFont val="Calibri"/>
        <family val="2"/>
        <scheme val="minor"/>
      </rPr>
      <t>Column AC</t>
    </r>
    <r>
      <rPr>
        <sz val="12"/>
        <rFont val="Calibri"/>
        <family val="2"/>
        <scheme val="minor"/>
      </rPr>
      <t xml:space="preserve"> - record any corrective actions for any identified deficiencies.</t>
    </r>
  </si>
  <si>
    <t>SUBCONTRACT REVIEW</t>
  </si>
  <si>
    <t>Prime Contract (Enter Contract Name/Number Identifier/Prime Contractor Name)</t>
  </si>
  <si>
    <t>Line #</t>
  </si>
  <si>
    <t>Topic</t>
  </si>
  <si>
    <t>Response</t>
  </si>
  <si>
    <t xml:space="preserve"> Comments</t>
  </si>
  <si>
    <t>Prompt Payment Days in DBE Program Plan</t>
  </si>
  <si>
    <t>Prompt Payment Days in Contract</t>
  </si>
  <si>
    <t>Prompt Payment Clause Page/Section # of Contract</t>
  </si>
  <si>
    <t>Retainage Statement in DBE Program Plan</t>
  </si>
  <si>
    <t>If Retainage held, number of days prime has to return to subs</t>
  </si>
  <si>
    <t>Retainage Statement in Contract</t>
  </si>
  <si>
    <t>Retainage Clause Page/Section # of Contract</t>
  </si>
  <si>
    <t>Remedies or enforcements in DBE Program Plan</t>
  </si>
  <si>
    <t>Remedies or enforcements in Contract</t>
  </si>
  <si>
    <t>1st Tier Subcontract (Enter Subcontract Name/Number Identifier/Subcontractor Name)</t>
  </si>
  <si>
    <t>Prompt Payment Days in Subcontract</t>
  </si>
  <si>
    <t>Prompt Payment Clause Page/Section # of Subcontract</t>
  </si>
  <si>
    <t>Retainage percentage stated in Subcontract</t>
  </si>
  <si>
    <t>Return of retainage timeframe (in days)</t>
  </si>
  <si>
    <t xml:space="preserve"> </t>
  </si>
  <si>
    <t>Return of retainage timeframe</t>
  </si>
  <si>
    <t>Retainage Clause Page/Section # of Subcontract</t>
  </si>
  <si>
    <t>Payment conditions related to previous contracts</t>
  </si>
  <si>
    <t>2nd Tier Subcontract (Enter Subcontract Name/Number Identifier/Subcontractor Name)</t>
  </si>
  <si>
    <t>Retainage Statement in Subcontract</t>
  </si>
  <si>
    <t>PROMPT PAYMENT FORM</t>
  </si>
  <si>
    <t>Prime Contractor XYZ/Project Name and Number</t>
  </si>
  <si>
    <t>A</t>
  </si>
  <si>
    <t>B</t>
  </si>
  <si>
    <t>C</t>
  </si>
  <si>
    <t>D</t>
  </si>
  <si>
    <t>E</t>
  </si>
  <si>
    <t>F</t>
  </si>
  <si>
    <t>G</t>
  </si>
  <si>
    <t>H</t>
  </si>
  <si>
    <t xml:space="preserve">I </t>
  </si>
  <si>
    <t>J</t>
  </si>
  <si>
    <t>K</t>
  </si>
  <si>
    <t>L</t>
  </si>
  <si>
    <t>M</t>
  </si>
  <si>
    <t>N</t>
  </si>
  <si>
    <t>O</t>
  </si>
  <si>
    <t xml:space="preserve">P </t>
  </si>
  <si>
    <t>Q</t>
  </si>
  <si>
    <t>R</t>
  </si>
  <si>
    <t>S</t>
  </si>
  <si>
    <t>T</t>
  </si>
  <si>
    <t>U</t>
  </si>
  <si>
    <t>V</t>
  </si>
  <si>
    <t>W</t>
  </si>
  <si>
    <t>X</t>
  </si>
  <si>
    <t>Y</t>
  </si>
  <si>
    <t>Z</t>
  </si>
  <si>
    <t>AA</t>
  </si>
  <si>
    <t>AB</t>
  </si>
  <si>
    <t>AC</t>
  </si>
  <si>
    <t xml:space="preserve"> Subcontractor</t>
  </si>
  <si>
    <t>Is the sub a DBE? (Y/N)</t>
  </si>
  <si>
    <t>Invoice Date (Sub to Prime)</t>
  </si>
  <si>
    <t>Invoice # (Sub to Prime)</t>
  </si>
  <si>
    <t>Invoice Amount (Sub to Prime)</t>
  </si>
  <si>
    <t>Type of Work (Sub)</t>
  </si>
  <si>
    <t>Invoice Date (Prime to Recipient)</t>
  </si>
  <si>
    <t>Invoice # (Prime to Recipient)</t>
  </si>
  <si>
    <t>Invoice Amount (Prime to Recipient)</t>
  </si>
  <si>
    <t>Payment Date (Recipient to Prime)</t>
  </si>
  <si>
    <t>Payment Amount for Sub (Recipient to Prime)</t>
  </si>
  <si>
    <t>Payment Date (Prime to Sub)</t>
  </si>
  <si>
    <t>Check/Wire # (Prime to Sub)</t>
  </si>
  <si>
    <t>Payment Amount (Prime to Sub)</t>
  </si>
  <si>
    <t>Prompt Payment From Plan (cannot exceed 30 days)</t>
  </si>
  <si>
    <t>Prompt Payment Days</t>
  </si>
  <si>
    <t xml:space="preserve"> Payment Days Over/(Under) </t>
  </si>
  <si>
    <t>Payment Amount Difference</t>
  </si>
  <si>
    <t>Retainage Held From Prime? (Y/N)</t>
  </si>
  <si>
    <t>Retainage Held From Sub? (Y/N)</t>
  </si>
  <si>
    <t>Amount of Retainage Held From Sub</t>
  </si>
  <si>
    <t>Date retainage released (Recipient to Prime)</t>
  </si>
  <si>
    <t>Date Retainage released (Prime to Sub)</t>
  </si>
  <si>
    <t>Amount of Retainage Released (Prime to Sub)</t>
  </si>
  <si>
    <t>Retainage Days in DBE Program Plan</t>
  </si>
  <si>
    <t>Retainage Prompt Payment Days (over/under days)</t>
  </si>
  <si>
    <t>Retainage payment Amount Difference</t>
  </si>
  <si>
    <t>Comments</t>
  </si>
  <si>
    <t>Corrective Action</t>
  </si>
  <si>
    <t>SUBRECIPIENT REVIEW</t>
  </si>
  <si>
    <t>Name of Subrecipient:</t>
  </si>
  <si>
    <t>SAMPLE - CONTRACT SUB REVIEW</t>
  </si>
  <si>
    <t>Prime Contract: Prime XYZ Inc./ 123 Bridge Reconstruction/ Contract #2023-B123-001</t>
  </si>
  <si>
    <t>Sample Response</t>
  </si>
  <si>
    <t>Sample Comments</t>
  </si>
  <si>
    <t>Section 6.2</t>
  </si>
  <si>
    <t>5%, incremental acceptance and payment to prime then to sub in 10 days</t>
  </si>
  <si>
    <t>5%, no notation of incremental acceptance</t>
  </si>
  <si>
    <t>Internal review for contract amendment</t>
  </si>
  <si>
    <t>Section 6.3</t>
  </si>
  <si>
    <t>1st Tier Subcontract: 123 Bridge Reconstruction - Lighting/ #2023-B123-001L/ DBE A, LLC</t>
  </si>
  <si>
    <t>Notify prime to correct noncompliance</t>
  </si>
  <si>
    <t>page 2</t>
  </si>
  <si>
    <t>5% Max, Notify prime to correct noncompliance</t>
  </si>
  <si>
    <t>n/a</t>
  </si>
  <si>
    <t>2nd Tier Subcontract: 123 Bridge Reconstruction - Lighting/ #2023-B123-001LA/ Supplier LMN, Inc.</t>
  </si>
  <si>
    <t>No contract/only purchase order with no payment terms</t>
  </si>
  <si>
    <t>SAMPLE - PROMPT PAYMENT FORM</t>
  </si>
  <si>
    <t>DBE A, LLC</t>
  </si>
  <si>
    <t>#2023-01</t>
  </si>
  <si>
    <t>Lighting Install</t>
  </si>
  <si>
    <t>#2023-B123-001-10</t>
  </si>
  <si>
    <t>#12323456</t>
  </si>
  <si>
    <t>Notify Prime of noncompliance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</si>
</sst>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Red]0"/>
    <numFmt numFmtId="165" formatCode="&quot;$&quot;#,##0.00"/>
    <numFmt numFmtId="166" formatCode="0_);\(0\)"/>
  </numFmts>
  <fonts count="14">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36"/>
      <color theme="0"/>
      <name val="Calibri"/>
      <family val="2"/>
    </font>
    <font>
      <b/>
      <sz val="12"/>
      <color theme="1"/>
      <name val="Calibri"/>
      <family val="2"/>
      <scheme val="minor"/>
    </font>
    <font>
      <b/>
      <sz val="12"/>
      <name val="Calibri"/>
      <family val="2"/>
      <scheme val="minor"/>
    </font>
    <font>
      <sz val="12"/>
      <name val="Calibri"/>
      <family val="2"/>
    </font>
    <font>
      <sz val="12"/>
      <name val="Calibri"/>
      <family val="2"/>
      <scheme val="minor"/>
    </font>
    <font>
      <b/>
      <sz val="12"/>
      <name val="Calibri"/>
      <family val="2"/>
    </font>
    <font>
      <sz val="12"/>
      <color rgb="FF000000"/>
      <name val="Calibri"/>
    </font>
    <font>
      <b/>
      <sz val="12"/>
      <color rgb="FF000000"/>
      <name val="Calibri"/>
      <family val="2"/>
    </font>
    <font>
      <sz val="12"/>
      <color rgb="FF000000"/>
      <name val="Calibri"/>
      <family val="2"/>
    </font>
    <font>
      <sz val="11"/>
      <name val="Calibri"/>
      <family val="2"/>
      <scheme val="minor"/>
    </font>
  </fonts>
  <fills count="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356BB4"/>
        <bgColor indexed="64"/>
      </patternFill>
    </fill>
    <fill>
      <patternFill patternType="solid">
        <fgColor theme="9" tint="0.59999389629810485"/>
        <bgColor indexed="64"/>
      </patternFill>
    </fill>
    <fill>
      <patternFill patternType="solid">
        <fgColor theme="5" tint="0.5999938962981048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thin">
        <color indexed="64"/>
      </right>
      <top style="medium">
        <color indexed="64"/>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thin">
        <color indexed="64"/>
      </bottom>
      <diagonal/>
    </border>
    <border>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44" fontId="1" fillId="0" borderId="0" applyFont="0" applyFill="0" applyBorder="0" applyAlignment="0" applyProtection="0"/>
  </cellStyleXfs>
  <cellXfs count="161">
    <xf numFmtId="0" fontId="0" fillId="0" borderId="0" xfId="0"/>
    <xf numFmtId="0" fontId="0" fillId="0" borderId="0" xfId="0" applyAlignment="1">
      <alignment wrapText="1"/>
    </xf>
    <xf numFmtId="0" fontId="0" fillId="0" borderId="1" xfId="0" applyBorder="1"/>
    <xf numFmtId="9" fontId="0" fillId="0" borderId="1" xfId="0" applyNumberFormat="1" applyBorder="1"/>
    <xf numFmtId="0" fontId="2" fillId="2" borderId="3" xfId="0" applyFont="1" applyFill="1" applyBorder="1"/>
    <xf numFmtId="0" fontId="2" fillId="2" borderId="4" xfId="0" applyFont="1" applyFill="1" applyBorder="1" applyAlignment="1">
      <alignment horizontal="center"/>
    </xf>
    <xf numFmtId="0" fontId="0" fillId="0" borderId="5" xfId="0" applyBorder="1"/>
    <xf numFmtId="0" fontId="0" fillId="0" borderId="6" xfId="0" applyBorder="1"/>
    <xf numFmtId="0" fontId="0" fillId="0" borderId="8" xfId="0" applyBorder="1"/>
    <xf numFmtId="0" fontId="0" fillId="0" borderId="10" xfId="0" applyBorder="1"/>
    <xf numFmtId="0" fontId="0" fillId="0" borderId="11" xfId="0" applyBorder="1"/>
    <xf numFmtId="0" fontId="3" fillId="0" borderId="0" xfId="0" applyFont="1"/>
    <xf numFmtId="0" fontId="0" fillId="0" borderId="14" xfId="0" applyBorder="1"/>
    <xf numFmtId="0" fontId="0" fillId="0" borderId="15" xfId="0" applyBorder="1"/>
    <xf numFmtId="0" fontId="0" fillId="0" borderId="16" xfId="0" applyBorder="1"/>
    <xf numFmtId="164" fontId="0" fillId="0" borderId="0" xfId="0" applyNumberFormat="1"/>
    <xf numFmtId="0" fontId="2" fillId="2" borderId="20" xfId="0" applyFont="1" applyFill="1" applyBorder="1"/>
    <xf numFmtId="0" fontId="0" fillId="0" borderId="21" xfId="0" applyBorder="1"/>
    <xf numFmtId="0" fontId="2" fillId="0" borderId="0" xfId="0" applyFont="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2" fillId="2" borderId="22" xfId="0" applyFont="1" applyFill="1" applyBorder="1" applyAlignment="1">
      <alignment horizontal="center" vertical="center"/>
    </xf>
    <xf numFmtId="0" fontId="0" fillId="0" borderId="0" xfId="0" applyAlignment="1">
      <alignment horizontal="left" vertical="center" indent="8"/>
    </xf>
    <xf numFmtId="0" fontId="4" fillId="4" borderId="0" xfId="0" applyFont="1" applyFill="1" applyAlignment="1">
      <alignment vertical="center"/>
    </xf>
    <xf numFmtId="0" fontId="4" fillId="0" borderId="0" xfId="0" applyFont="1" applyAlignment="1">
      <alignment vertical="center"/>
    </xf>
    <xf numFmtId="0" fontId="4" fillId="4" borderId="0" xfId="0" applyFont="1" applyFill="1" applyAlignment="1" applyProtection="1">
      <alignment vertical="center"/>
      <protection locked="0"/>
    </xf>
    <xf numFmtId="0" fontId="0" fillId="0" borderId="0" xfId="0" applyProtection="1">
      <protection locked="0"/>
    </xf>
    <xf numFmtId="0" fontId="3" fillId="0" borderId="0" xfId="0" applyFont="1" applyProtection="1">
      <protection locked="0"/>
    </xf>
    <xf numFmtId="0" fontId="2" fillId="0" borderId="2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22" xfId="0" applyFont="1" applyBorder="1" applyAlignment="1" applyProtection="1">
      <alignment horizontal="center" wrapText="1"/>
      <protection locked="0"/>
    </xf>
    <xf numFmtId="0" fontId="2" fillId="0" borderId="5" xfId="0" applyFont="1" applyBorder="1" applyAlignment="1" applyProtection="1">
      <alignment horizontal="center" wrapText="1"/>
      <protection locked="0"/>
    </xf>
    <xf numFmtId="0" fontId="3" fillId="0" borderId="6" xfId="0" applyFont="1" applyBorder="1" applyAlignment="1" applyProtection="1">
      <alignment horizontal="center"/>
      <protection locked="0"/>
    </xf>
    <xf numFmtId="0" fontId="0" fillId="0" borderId="0" xfId="0" applyAlignment="1" applyProtection="1">
      <alignment horizontal="left" vertical="center" indent="8"/>
      <protection locked="0"/>
    </xf>
    <xf numFmtId="0" fontId="0" fillId="0" borderId="0" xfId="0" applyAlignment="1" applyProtection="1">
      <alignment wrapText="1"/>
      <protection locked="0"/>
    </xf>
    <xf numFmtId="164" fontId="0" fillId="0" borderId="0" xfId="0" applyNumberFormat="1" applyProtection="1">
      <protection locked="0"/>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7" xfId="0" applyFont="1" applyFill="1" applyBorder="1" applyAlignment="1">
      <alignment horizontal="left"/>
    </xf>
    <xf numFmtId="0" fontId="3" fillId="3" borderId="18" xfId="0" applyFont="1" applyFill="1" applyBorder="1" applyAlignment="1">
      <alignment horizontal="left"/>
    </xf>
    <xf numFmtId="0" fontId="3" fillId="3" borderId="19" xfId="0" applyFont="1" applyFill="1" applyBorder="1" applyAlignment="1">
      <alignment horizontal="left"/>
    </xf>
    <xf numFmtId="0" fontId="3" fillId="0" borderId="5" xfId="0" applyFont="1" applyBorder="1" applyAlignment="1" applyProtection="1">
      <alignment horizontal="center" wrapText="1"/>
      <protection locked="0"/>
    </xf>
    <xf numFmtId="0" fontId="0" fillId="0" borderId="1" xfId="0" applyBorder="1" applyAlignment="1">
      <alignment horizontal="right" wrapText="1"/>
    </xf>
    <xf numFmtId="0" fontId="0" fillId="0" borderId="1" xfId="0" applyBorder="1" applyAlignment="1">
      <alignment horizontal="right"/>
    </xf>
    <xf numFmtId="14" fontId="0" fillId="0" borderId="1" xfId="0" applyNumberFormat="1" applyBorder="1" applyAlignment="1">
      <alignment horizontal="right" wrapText="1"/>
    </xf>
    <xf numFmtId="4" fontId="0" fillId="0" borderId="1" xfId="0" applyNumberFormat="1" applyBorder="1" applyAlignment="1">
      <alignment horizontal="right" wrapText="1"/>
    </xf>
    <xf numFmtId="4" fontId="0" fillId="0" borderId="1" xfId="0" applyNumberFormat="1" applyBorder="1" applyAlignment="1">
      <alignment horizontal="right"/>
    </xf>
    <xf numFmtId="165" fontId="0" fillId="0" borderId="1" xfId="0" applyNumberFormat="1" applyBorder="1" applyAlignment="1">
      <alignment horizontal="right" wrapText="1"/>
    </xf>
    <xf numFmtId="165" fontId="0" fillId="0" borderId="1" xfId="0" applyNumberFormat="1" applyBorder="1" applyAlignment="1">
      <alignment horizontal="right"/>
    </xf>
    <xf numFmtId="14" fontId="0" fillId="0" borderId="1" xfId="0" applyNumberFormat="1" applyBorder="1" applyAlignment="1">
      <alignment horizontal="right"/>
    </xf>
    <xf numFmtId="0" fontId="0" fillId="0" borderId="7" xfId="0" applyBorder="1" applyAlignment="1" applyProtection="1">
      <alignment horizontal="right" wrapText="1"/>
      <protection locked="0"/>
    </xf>
    <xf numFmtId="0" fontId="0" fillId="0" borderId="1" xfId="0" applyBorder="1" applyAlignment="1" applyProtection="1">
      <alignment horizontal="right" wrapText="1"/>
      <protection locked="0"/>
    </xf>
    <xf numFmtId="14" fontId="0" fillId="0" borderId="1" xfId="0" applyNumberFormat="1" applyBorder="1" applyAlignment="1" applyProtection="1">
      <alignment horizontal="right" wrapText="1"/>
      <protection locked="0"/>
    </xf>
    <xf numFmtId="165" fontId="0" fillId="0" borderId="1" xfId="0" applyNumberFormat="1" applyBorder="1" applyAlignment="1" applyProtection="1">
      <alignment horizontal="right" wrapText="1"/>
      <protection locked="0"/>
    </xf>
    <xf numFmtId="1" fontId="0" fillId="0" borderId="1" xfId="1" applyNumberFormat="1" applyFont="1" applyBorder="1" applyAlignment="1" applyProtection="1">
      <alignment horizontal="right" wrapText="1"/>
    </xf>
    <xf numFmtId="0" fontId="0" fillId="0" borderId="8" xfId="0" applyBorder="1" applyAlignment="1" applyProtection="1">
      <alignment horizontal="right" wrapText="1"/>
      <protection locked="0"/>
    </xf>
    <xf numFmtId="0" fontId="0" fillId="0" borderId="8" xfId="0" applyBorder="1" applyAlignment="1" applyProtection="1">
      <alignment horizontal="right"/>
      <protection locked="0"/>
    </xf>
    <xf numFmtId="0" fontId="0" fillId="0" borderId="7" xfId="0" applyBorder="1" applyAlignment="1" applyProtection="1">
      <alignment horizontal="right"/>
      <protection locked="0"/>
    </xf>
    <xf numFmtId="0" fontId="0" fillId="0" borderId="1" xfId="0" applyBorder="1" applyAlignment="1" applyProtection="1">
      <alignment horizontal="right"/>
      <protection locked="0"/>
    </xf>
    <xf numFmtId="165" fontId="0" fillId="0" borderId="1" xfId="0" applyNumberFormat="1" applyBorder="1" applyAlignment="1" applyProtection="1">
      <alignment horizontal="right"/>
      <protection locked="0"/>
    </xf>
    <xf numFmtId="0" fontId="0" fillId="0" borderId="9" xfId="0" applyBorder="1" applyAlignment="1" applyProtection="1">
      <alignment horizontal="right"/>
      <protection locked="0"/>
    </xf>
    <xf numFmtId="0" fontId="0" fillId="0" borderId="10" xfId="0" applyBorder="1" applyAlignment="1" applyProtection="1">
      <alignment horizontal="right"/>
      <protection locked="0"/>
    </xf>
    <xf numFmtId="165" fontId="0" fillId="0" borderId="10" xfId="0" applyNumberFormat="1" applyBorder="1" applyAlignment="1" applyProtection="1">
      <alignment horizontal="right"/>
      <protection locked="0"/>
    </xf>
    <xf numFmtId="1" fontId="0" fillId="0" borderId="10" xfId="1" applyNumberFormat="1" applyFont="1" applyBorder="1" applyAlignment="1" applyProtection="1">
      <alignment horizontal="right" wrapText="1"/>
    </xf>
    <xf numFmtId="0" fontId="0" fillId="0" borderId="10" xfId="0" applyBorder="1" applyAlignment="1">
      <alignment horizontal="right" wrapText="1"/>
    </xf>
    <xf numFmtId="0" fontId="0" fillId="0" borderId="11" xfId="0" applyBorder="1" applyAlignment="1" applyProtection="1">
      <alignment horizontal="right"/>
      <protection locked="0"/>
    </xf>
    <xf numFmtId="14" fontId="0" fillId="0" borderId="1" xfId="0" applyNumberFormat="1" applyBorder="1" applyAlignment="1" applyProtection="1">
      <alignment horizontal="right"/>
      <protection locked="0"/>
    </xf>
    <xf numFmtId="14" fontId="0" fillId="0" borderId="10" xfId="0" applyNumberFormat="1" applyBorder="1" applyAlignment="1" applyProtection="1">
      <alignment horizontal="right"/>
      <protection locked="0"/>
    </xf>
    <xf numFmtId="165" fontId="0" fillId="0" borderId="1" xfId="1" applyNumberFormat="1" applyFont="1" applyBorder="1" applyAlignment="1" applyProtection="1">
      <alignment horizontal="right" wrapText="1"/>
      <protection locked="0"/>
    </xf>
    <xf numFmtId="165" fontId="0" fillId="0" borderId="10" xfId="0" applyNumberFormat="1" applyBorder="1" applyAlignment="1">
      <alignment horizontal="right" wrapText="1"/>
    </xf>
    <xf numFmtId="165" fontId="0" fillId="0" borderId="1" xfId="1" applyNumberFormat="1" applyFont="1" applyBorder="1" applyAlignment="1">
      <alignment horizontal="right" wrapText="1"/>
    </xf>
    <xf numFmtId="1" fontId="0" fillId="0" borderId="1" xfId="1" applyNumberFormat="1" applyFont="1" applyBorder="1" applyAlignment="1">
      <alignment horizontal="right" wrapText="1"/>
    </xf>
    <xf numFmtId="0" fontId="2" fillId="0" borderId="2" xfId="0" applyFont="1" applyBorder="1" applyAlignment="1">
      <alignment horizontal="center" wrapText="1"/>
    </xf>
    <xf numFmtId="0" fontId="3" fillId="0" borderId="2" xfId="0" applyFont="1" applyBorder="1" applyAlignment="1">
      <alignment horizontal="center" wrapText="1"/>
    </xf>
    <xf numFmtId="0" fontId="5" fillId="0" borderId="0" xfId="0" applyFont="1"/>
    <xf numFmtId="0" fontId="4" fillId="4" borderId="0" xfId="0" applyFont="1" applyFill="1" applyAlignment="1">
      <alignment vertical="center" wrapText="1"/>
    </xf>
    <xf numFmtId="0" fontId="7" fillId="0" borderId="30" xfId="0" applyFont="1" applyBorder="1" applyAlignment="1">
      <alignment vertical="top" wrapText="1"/>
    </xf>
    <xf numFmtId="0" fontId="12" fillId="0" borderId="35" xfId="0" applyFont="1" applyBorder="1" applyAlignment="1">
      <alignment horizontal="left" vertical="top" wrapText="1"/>
    </xf>
    <xf numFmtId="0" fontId="8" fillId="0" borderId="35" xfId="0" applyFont="1" applyBorder="1" applyAlignment="1">
      <alignment horizontal="left" vertical="top" wrapText="1"/>
    </xf>
    <xf numFmtId="0" fontId="7" fillId="0" borderId="35" xfId="0" applyFont="1" applyBorder="1" applyAlignment="1">
      <alignment horizontal="left" vertical="top" wrapText="1"/>
    </xf>
    <xf numFmtId="0" fontId="8" fillId="0" borderId="33" xfId="0" applyFont="1" applyBorder="1" applyAlignment="1">
      <alignment horizontal="left" vertical="top" wrapText="1"/>
    </xf>
    <xf numFmtId="0" fontId="7" fillId="0" borderId="33" xfId="0" applyFont="1" applyBorder="1" applyAlignment="1">
      <alignment horizontal="left" vertical="top" wrapText="1"/>
    </xf>
    <xf numFmtId="0" fontId="8" fillId="0" borderId="34" xfId="0" applyFont="1" applyBorder="1" applyAlignment="1">
      <alignment horizontal="left" vertical="top" wrapText="1"/>
    </xf>
    <xf numFmtId="0" fontId="5" fillId="0" borderId="0" xfId="0" applyFont="1" applyAlignment="1">
      <alignment vertical="top" wrapText="1"/>
    </xf>
    <xf numFmtId="0" fontId="12" fillId="0" borderId="31" xfId="0" applyFont="1" applyBorder="1" applyAlignment="1">
      <alignment horizontal="left" vertical="top" wrapText="1"/>
    </xf>
    <xf numFmtId="0" fontId="6" fillId="0" borderId="35" xfId="0" applyFont="1" applyBorder="1" applyAlignment="1">
      <alignment horizontal="left" vertical="top" wrapText="1"/>
    </xf>
    <xf numFmtId="0" fontId="6" fillId="0" borderId="32" xfId="0" applyFont="1" applyBorder="1" applyAlignment="1">
      <alignment horizontal="left" vertical="top" wrapText="1"/>
    </xf>
    <xf numFmtId="0" fontId="2" fillId="0" borderId="39" xfId="0" applyFont="1" applyBorder="1" applyAlignment="1">
      <alignment horizontal="center" wrapText="1"/>
    </xf>
    <xf numFmtId="0" fontId="3" fillId="0" borderId="40" xfId="0" applyFont="1" applyBorder="1" applyAlignment="1">
      <alignment horizontal="center"/>
    </xf>
    <xf numFmtId="0" fontId="0" fillId="0" borderId="7" xfId="0" applyBorder="1" applyAlignment="1">
      <alignment horizontal="right" wrapText="1"/>
    </xf>
    <xf numFmtId="0" fontId="0" fillId="0" borderId="8" xfId="0" applyBorder="1" applyAlignment="1">
      <alignment horizontal="right" wrapText="1"/>
    </xf>
    <xf numFmtId="0" fontId="0" fillId="0" borderId="8" xfId="0" applyBorder="1" applyAlignment="1">
      <alignment horizontal="right"/>
    </xf>
    <xf numFmtId="0" fontId="0" fillId="0" borderId="7" xfId="0" applyBorder="1" applyAlignment="1">
      <alignment horizontal="right"/>
    </xf>
    <xf numFmtId="0" fontId="0" fillId="0" borderId="9" xfId="0" applyBorder="1" applyAlignment="1">
      <alignment horizontal="right"/>
    </xf>
    <xf numFmtId="0" fontId="0" fillId="0" borderId="10" xfId="0" applyBorder="1" applyAlignment="1">
      <alignment horizontal="right"/>
    </xf>
    <xf numFmtId="14" fontId="0" fillId="0" borderId="10" xfId="0" applyNumberFormat="1" applyBorder="1" applyAlignment="1">
      <alignment horizontal="right"/>
    </xf>
    <xf numFmtId="165" fontId="0" fillId="0" borderId="10" xfId="0" applyNumberFormat="1" applyBorder="1" applyAlignment="1">
      <alignment horizontal="right"/>
    </xf>
    <xf numFmtId="1" fontId="0" fillId="0" borderId="10" xfId="1" applyNumberFormat="1" applyFont="1" applyBorder="1" applyAlignment="1">
      <alignment horizontal="right" wrapText="1"/>
    </xf>
    <xf numFmtId="4" fontId="0" fillId="0" borderId="10" xfId="0" applyNumberFormat="1" applyBorder="1" applyAlignment="1">
      <alignment horizontal="right"/>
    </xf>
    <xf numFmtId="0" fontId="0" fillId="0" borderId="11" xfId="0" applyBorder="1" applyAlignment="1">
      <alignment horizontal="right"/>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0" fontId="3" fillId="5" borderId="23" xfId="0" applyFont="1" applyFill="1" applyBorder="1" applyAlignment="1">
      <alignment horizontal="left"/>
    </xf>
    <xf numFmtId="0" fontId="3" fillId="5" borderId="24" xfId="0" applyFont="1" applyFill="1" applyBorder="1" applyAlignment="1">
      <alignment horizontal="left"/>
    </xf>
    <xf numFmtId="0" fontId="3" fillId="5" borderId="25" xfId="0" applyFont="1" applyFill="1" applyBorder="1" applyAlignment="1">
      <alignment horizontal="left"/>
    </xf>
    <xf numFmtId="0" fontId="3" fillId="5" borderId="24" xfId="0" applyFont="1" applyFill="1" applyBorder="1" applyAlignment="1">
      <alignment horizontal="center"/>
    </xf>
    <xf numFmtId="0" fontId="3" fillId="5" borderId="25" xfId="0" applyFont="1" applyFill="1" applyBorder="1" applyAlignment="1">
      <alignment horizontal="center"/>
    </xf>
    <xf numFmtId="0" fontId="2" fillId="2" borderId="16" xfId="0" applyFont="1" applyFill="1" applyBorder="1"/>
    <xf numFmtId="0" fontId="2" fillId="2" borderId="38" xfId="0" applyFont="1" applyFill="1" applyBorder="1"/>
    <xf numFmtId="0" fontId="2" fillId="2" borderId="45" xfId="0" applyFont="1" applyFill="1" applyBorder="1" applyAlignment="1">
      <alignment horizontal="center"/>
    </xf>
    <xf numFmtId="0" fontId="3" fillId="5" borderId="46" xfId="0" applyFont="1" applyFill="1" applyBorder="1" applyAlignment="1">
      <alignment horizontal="left"/>
    </xf>
    <xf numFmtId="0" fontId="2" fillId="2" borderId="44" xfId="0" applyFont="1" applyFill="1" applyBorder="1" applyAlignment="1">
      <alignment horizontal="center"/>
    </xf>
    <xf numFmtId="0" fontId="3" fillId="3" borderId="46" xfId="0" applyFont="1" applyFill="1" applyBorder="1" applyAlignment="1">
      <alignment horizontal="left"/>
    </xf>
    <xf numFmtId="0" fontId="0" fillId="0" borderId="49" xfId="0" applyBorder="1"/>
    <xf numFmtId="0" fontId="0" fillId="0" borderId="50" xfId="0" applyBorder="1"/>
    <xf numFmtId="0" fontId="0" fillId="0" borderId="51" xfId="0" applyBorder="1"/>
    <xf numFmtId="0" fontId="0" fillId="0" borderId="2" xfId="0" applyBorder="1"/>
    <xf numFmtId="0" fontId="3" fillId="6" borderId="23" xfId="0" applyFont="1" applyFill="1" applyBorder="1" applyAlignment="1">
      <alignment horizontal="left"/>
    </xf>
    <xf numFmtId="0" fontId="3" fillId="6" borderId="24" xfId="0" applyFont="1" applyFill="1" applyBorder="1" applyAlignment="1">
      <alignment horizontal="left"/>
    </xf>
    <xf numFmtId="0" fontId="3" fillId="6" borderId="24" xfId="0" applyFont="1" applyFill="1" applyBorder="1" applyAlignment="1">
      <alignment horizontal="center"/>
    </xf>
    <xf numFmtId="0" fontId="3" fillId="6" borderId="46" xfId="0" applyFont="1" applyFill="1" applyBorder="1" applyAlignment="1">
      <alignment horizontal="left"/>
    </xf>
    <xf numFmtId="0" fontId="2" fillId="2" borderId="53" xfId="0" applyFont="1" applyFill="1" applyBorder="1" applyAlignment="1">
      <alignment horizontal="center"/>
    </xf>
    <xf numFmtId="0" fontId="2" fillId="2" borderId="52" xfId="0" applyFont="1" applyFill="1" applyBorder="1" applyAlignment="1">
      <alignment horizontal="center"/>
    </xf>
    <xf numFmtId="0" fontId="2" fillId="2" borderId="54" xfId="0" applyFont="1" applyFill="1" applyBorder="1" applyAlignment="1">
      <alignment horizontal="center" vertical="center"/>
    </xf>
    <xf numFmtId="0" fontId="0" fillId="0" borderId="55" xfId="0" applyBorder="1"/>
    <xf numFmtId="0" fontId="0" fillId="0" borderId="56" xfId="0" applyBorder="1"/>
    <xf numFmtId="0" fontId="0" fillId="0" borderId="40" xfId="0" applyBorder="1"/>
    <xf numFmtId="0" fontId="2" fillId="2" borderId="57" xfId="0" applyFont="1" applyFill="1" applyBorder="1"/>
    <xf numFmtId="0" fontId="2" fillId="2" borderId="58" xfId="0" applyFont="1" applyFill="1" applyBorder="1"/>
    <xf numFmtId="0" fontId="2" fillId="2" borderId="59" xfId="0" applyFont="1" applyFill="1" applyBorder="1" applyAlignment="1">
      <alignment horizontal="center"/>
    </xf>
    <xf numFmtId="0" fontId="3" fillId="3" borderId="47" xfId="0" applyFont="1" applyFill="1" applyBorder="1" applyAlignment="1">
      <alignment horizontal="left"/>
    </xf>
    <xf numFmtId="0" fontId="3" fillId="6" borderId="47" xfId="0" applyFont="1" applyFill="1" applyBorder="1" applyAlignment="1">
      <alignment horizontal="left"/>
    </xf>
    <xf numFmtId="0" fontId="3" fillId="6" borderId="25" xfId="0" applyFont="1" applyFill="1" applyBorder="1" applyAlignment="1">
      <alignment horizontal="left"/>
    </xf>
    <xf numFmtId="0" fontId="3" fillId="6" borderId="25" xfId="0" applyFont="1" applyFill="1" applyBorder="1" applyAlignment="1">
      <alignment horizontal="center"/>
    </xf>
    <xf numFmtId="0" fontId="0" fillId="4" borderId="0" xfId="0" applyFill="1" applyAlignment="1">
      <alignment horizontal="left" vertical="center" indent="8"/>
    </xf>
    <xf numFmtId="0" fontId="3" fillId="0" borderId="0" xfId="0" applyFont="1" applyAlignment="1"/>
    <xf numFmtId="0" fontId="3" fillId="5" borderId="47" xfId="0" applyFont="1" applyFill="1" applyBorder="1" applyAlignment="1">
      <alignment horizontal="center"/>
    </xf>
    <xf numFmtId="0" fontId="3" fillId="6" borderId="47" xfId="0" applyFont="1" applyFill="1" applyBorder="1" applyAlignment="1">
      <alignment horizontal="center"/>
    </xf>
    <xf numFmtId="166" fontId="0" fillId="0" borderId="1" xfId="0" applyNumberFormat="1" applyBorder="1" applyAlignment="1">
      <alignment horizontal="right" wrapText="1"/>
    </xf>
    <xf numFmtId="166" fontId="0" fillId="0" borderId="10" xfId="0" applyNumberFormat="1" applyBorder="1" applyAlignment="1">
      <alignment horizontal="right" wrapText="1"/>
    </xf>
    <xf numFmtId="166" fontId="13" fillId="0" borderId="1" xfId="0" applyNumberFormat="1" applyFont="1" applyBorder="1" applyAlignment="1">
      <alignment horizontal="right" wrapText="1"/>
    </xf>
    <xf numFmtId="0" fontId="6" fillId="0" borderId="29" xfId="0" applyFont="1" applyBorder="1" applyAlignment="1">
      <alignment horizontal="left" vertical="top"/>
    </xf>
    <xf numFmtId="0" fontId="6" fillId="0" borderId="36" xfId="0" applyFont="1" applyBorder="1" applyAlignment="1">
      <alignment horizontal="left" vertical="top"/>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9" fillId="0" borderId="2" xfId="0" applyFont="1" applyBorder="1" applyAlignment="1">
      <alignment horizontal="left" vertical="top" wrapText="1"/>
    </xf>
    <xf numFmtId="0" fontId="5" fillId="0" borderId="27" xfId="0" applyFont="1" applyBorder="1" applyAlignment="1">
      <alignment horizontal="left" vertical="top"/>
    </xf>
    <xf numFmtId="0" fontId="5" fillId="0" borderId="28"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pplyProtection="1">
      <alignment horizontal="center" vertical="center"/>
      <protection locked="0"/>
    </xf>
    <xf numFmtId="0" fontId="3" fillId="5" borderId="47" xfId="0" applyFont="1" applyFill="1" applyBorder="1" applyAlignment="1">
      <alignment horizontal="center"/>
    </xf>
    <xf numFmtId="0" fontId="3" fillId="5" borderId="48" xfId="0" applyFont="1" applyFill="1" applyBorder="1" applyAlignment="1">
      <alignment horizontal="center"/>
    </xf>
    <xf numFmtId="0" fontId="3" fillId="6" borderId="47" xfId="0" applyFont="1" applyFill="1" applyBorder="1" applyAlignment="1">
      <alignment horizontal="center"/>
    </xf>
    <xf numFmtId="0" fontId="3" fillId="6" borderId="48" xfId="0" applyFont="1" applyFill="1" applyBorder="1" applyAlignment="1">
      <alignment horizontal="center"/>
    </xf>
    <xf numFmtId="0" fontId="3" fillId="3" borderId="47" xfId="0" applyFont="1" applyFill="1" applyBorder="1" applyAlignment="1">
      <alignment horizontal="center"/>
    </xf>
    <xf numFmtId="0" fontId="3" fillId="3" borderId="48" xfId="0" applyFont="1" applyFill="1" applyBorder="1" applyAlignment="1">
      <alignment horizontal="center"/>
    </xf>
  </cellXfs>
  <cellStyles count="2">
    <cellStyle name="Currency" xfId="1" builtinId="4"/>
    <cellStyle name="Normal" xfId="0" builtinId="0"/>
  </cellStyles>
  <dxfs count="6">
    <dxf>
      <font>
        <color rgb="FF9C0006"/>
      </font>
      <fill>
        <patternFill>
          <bgColor rgb="FFFFC7CE"/>
        </patternFill>
      </fill>
    </dxf>
    <dxf>
      <fill>
        <patternFill>
          <bgColor theme="9" tint="0.39994506668294322"/>
        </patternFill>
      </fill>
    </dxf>
    <dxf>
      <font>
        <color theme="2" tint="-0.749961851863155"/>
      </font>
      <fill>
        <patternFill>
          <bgColor theme="0" tint="-0.1499679555650502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s>
  <tableStyles count="0" defaultTableStyle="TableStyleMedium2" defaultPivotStyle="PivotStyleLight16"/>
  <colors>
    <mruColors>
      <color rgb="FF356B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12699</xdr:rowOff>
    </xdr:from>
    <xdr:to>
      <xdr:col>13</xdr:col>
      <xdr:colOff>660400</xdr:colOff>
      <xdr:row>37</xdr:row>
      <xdr:rowOff>68262</xdr:rowOff>
    </xdr:to>
    <xdr:pic>
      <xdr:nvPicPr>
        <xdr:cNvPr id="2" name="Picture 1">
          <a:extLst>
            <a:ext uri="{FF2B5EF4-FFF2-40B4-BE49-F238E27FC236}">
              <a16:creationId xmlns:a16="http://schemas.microsoft.com/office/drawing/2014/main" id="{B43D602B-832C-2067-D81D-85373464359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5400" y="12699"/>
          <a:ext cx="11366500" cy="7104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9C00-C8D0-AA4F-8EBD-58EE9736AA85}">
  <dimension ref="A1"/>
  <sheetViews>
    <sheetView zoomScaleNormal="100" zoomScaleSheetLayoutView="106" workbookViewId="0">
      <selection activeCell="A39" sqref="A39"/>
    </sheetView>
  </sheetViews>
  <sheetFormatPr defaultColWidth="11" defaultRowHeight="15"/>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631C4-2063-4AC8-99A2-14FEA74080B8}">
  <sheetPr>
    <tabColor rgb="FFFFFF00"/>
  </sheetPr>
  <dimension ref="A1:B36"/>
  <sheetViews>
    <sheetView topLeftCell="B25" zoomScaleNormal="100" zoomScaleSheetLayoutView="100" workbookViewId="0">
      <selection activeCell="B42" sqref="B42"/>
    </sheetView>
  </sheetViews>
  <sheetFormatPr defaultColWidth="8.85546875" defaultRowHeight="15"/>
  <cols>
    <col min="1" max="1" width="39.85546875" customWidth="1"/>
    <col min="2" max="2" width="168.28515625" style="1" customWidth="1"/>
  </cols>
  <sheetData>
    <row r="1" spans="1:2" s="25" customFormat="1" ht="77.099999999999994" customHeight="1">
      <c r="A1" s="26" t="s">
        <v>0</v>
      </c>
      <c r="B1" s="79"/>
    </row>
    <row r="3" spans="1:2" ht="15.75">
      <c r="A3" s="78" t="s">
        <v>1</v>
      </c>
      <c r="B3" s="87" t="s">
        <v>2</v>
      </c>
    </row>
    <row r="4" spans="1:2" ht="39" customHeight="1">
      <c r="A4" s="146" t="s">
        <v>3</v>
      </c>
      <c r="B4" s="80" t="s">
        <v>4</v>
      </c>
    </row>
    <row r="5" spans="1:2" ht="93" customHeight="1">
      <c r="A5" s="147"/>
      <c r="B5" s="88" t="s">
        <v>5</v>
      </c>
    </row>
    <row r="6" spans="1:2" ht="29.25" customHeight="1">
      <c r="A6" s="148" t="s">
        <v>6</v>
      </c>
      <c r="B6" s="81" t="s">
        <v>7</v>
      </c>
    </row>
    <row r="7" spans="1:2" ht="44.25" customHeight="1">
      <c r="A7" s="149"/>
      <c r="B7" s="82" t="s">
        <v>8</v>
      </c>
    </row>
    <row r="8" spans="1:2" ht="73.5" customHeight="1">
      <c r="A8" s="149"/>
      <c r="B8" s="82" t="s">
        <v>9</v>
      </c>
    </row>
    <row r="9" spans="1:2" ht="26.25" customHeight="1">
      <c r="A9" s="149"/>
      <c r="B9" s="83" t="s">
        <v>10</v>
      </c>
    </row>
    <row r="10" spans="1:2" ht="26.25" customHeight="1">
      <c r="A10" s="149"/>
      <c r="B10" s="83" t="s">
        <v>11</v>
      </c>
    </row>
    <row r="11" spans="1:2" ht="28.5" customHeight="1">
      <c r="A11" s="149"/>
      <c r="B11" s="82" t="s">
        <v>12</v>
      </c>
    </row>
    <row r="12" spans="1:2" ht="76.5" customHeight="1">
      <c r="A12" s="149"/>
      <c r="B12" s="82" t="s">
        <v>13</v>
      </c>
    </row>
    <row r="13" spans="1:2" ht="27.75" customHeight="1">
      <c r="A13" s="149"/>
      <c r="B13" s="82" t="s">
        <v>14</v>
      </c>
    </row>
    <row r="14" spans="1:2" ht="45.75" customHeight="1">
      <c r="A14" s="149"/>
      <c r="B14" s="82" t="s">
        <v>15</v>
      </c>
    </row>
    <row r="15" spans="1:2" ht="42" customHeight="1">
      <c r="A15" s="149"/>
      <c r="B15" s="82" t="s">
        <v>16</v>
      </c>
    </row>
    <row r="16" spans="1:2" ht="26.25" customHeight="1">
      <c r="A16" s="149"/>
      <c r="B16" s="82" t="s">
        <v>17</v>
      </c>
    </row>
    <row r="17" spans="1:2" ht="27.75" customHeight="1">
      <c r="A17" s="149"/>
      <c r="B17" s="82" t="s">
        <v>18</v>
      </c>
    </row>
    <row r="18" spans="1:2" ht="39.75" customHeight="1">
      <c r="A18" s="149"/>
      <c r="B18" s="82" t="s">
        <v>19</v>
      </c>
    </row>
    <row r="19" spans="1:2" ht="26.25" customHeight="1">
      <c r="A19" s="149"/>
      <c r="B19" s="82" t="s">
        <v>20</v>
      </c>
    </row>
    <row r="20" spans="1:2" ht="41.25" customHeight="1">
      <c r="A20" s="149"/>
      <c r="B20" s="82" t="s">
        <v>21</v>
      </c>
    </row>
    <row r="21" spans="1:2" ht="28.5" customHeight="1">
      <c r="A21" s="149"/>
      <c r="B21" s="82" t="s">
        <v>22</v>
      </c>
    </row>
    <row r="22" spans="1:2" ht="30.95" customHeight="1">
      <c r="A22" s="150"/>
      <c r="B22" s="89" t="s">
        <v>23</v>
      </c>
    </row>
    <row r="23" spans="1:2" ht="28.5" customHeight="1">
      <c r="A23" s="151" t="s">
        <v>24</v>
      </c>
      <c r="B23" s="90" t="s">
        <v>25</v>
      </c>
    </row>
    <row r="24" spans="1:2" ht="28.5" customHeight="1">
      <c r="A24" s="151"/>
      <c r="B24" s="84" t="s">
        <v>26</v>
      </c>
    </row>
    <row r="25" spans="1:2" ht="60" customHeight="1">
      <c r="A25" s="151"/>
      <c r="B25" s="84" t="s">
        <v>27</v>
      </c>
    </row>
    <row r="26" spans="1:2" ht="28.5" customHeight="1">
      <c r="A26" s="151"/>
      <c r="B26" s="84" t="s">
        <v>28</v>
      </c>
    </row>
    <row r="27" spans="1:2" ht="28.5" customHeight="1">
      <c r="A27" s="151"/>
      <c r="B27" s="84" t="s">
        <v>29</v>
      </c>
    </row>
    <row r="28" spans="1:2" ht="28.5" customHeight="1">
      <c r="A28" s="151"/>
      <c r="B28" s="84" t="s">
        <v>30</v>
      </c>
    </row>
    <row r="29" spans="1:2" ht="70.5" customHeight="1">
      <c r="A29" s="151"/>
      <c r="B29" s="85" t="s">
        <v>31</v>
      </c>
    </row>
    <row r="30" spans="1:2" ht="24.75" customHeight="1">
      <c r="A30" s="151"/>
      <c r="B30" s="84" t="s">
        <v>32</v>
      </c>
    </row>
    <row r="31" spans="1:2" ht="28.5" customHeight="1">
      <c r="A31" s="151"/>
      <c r="B31" s="84" t="s">
        <v>33</v>
      </c>
    </row>
    <row r="32" spans="1:2" ht="68.25" customHeight="1">
      <c r="A32" s="151"/>
      <c r="B32" s="84" t="s">
        <v>34</v>
      </c>
    </row>
    <row r="33" spans="1:2" ht="26.25" customHeight="1">
      <c r="A33" s="151"/>
      <c r="B33" s="84" t="s">
        <v>35</v>
      </c>
    </row>
    <row r="34" spans="1:2" ht="25.5" customHeight="1">
      <c r="A34" s="151"/>
      <c r="B34" s="84" t="s">
        <v>36</v>
      </c>
    </row>
    <row r="35" spans="1:2" ht="25.5" customHeight="1">
      <c r="A35" s="151"/>
      <c r="B35" s="84" t="s">
        <v>37</v>
      </c>
    </row>
    <row r="36" spans="1:2" ht="28.5" customHeight="1">
      <c r="A36" s="152"/>
      <c r="B36" s="86" t="s">
        <v>38</v>
      </c>
    </row>
  </sheetData>
  <mergeCells count="3">
    <mergeCell ref="A4:A5"/>
    <mergeCell ref="A6:A22"/>
    <mergeCell ref="A23:A36"/>
  </mergeCells>
  <pageMargins left="1" right="1" top="1" bottom="1" header="0.5" footer="0.5"/>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E524D-83AB-4693-83CD-511F7AEC0BCC}">
  <sheetPr>
    <tabColor theme="8"/>
  </sheetPr>
  <dimension ref="A1:Y31"/>
  <sheetViews>
    <sheetView zoomScaleNormal="100" zoomScaleSheetLayoutView="90" workbookViewId="0">
      <selection activeCell="C25" sqref="C25"/>
    </sheetView>
  </sheetViews>
  <sheetFormatPr defaultColWidth="8.85546875" defaultRowHeight="15"/>
  <cols>
    <col min="2" max="2" width="7.85546875" style="19" customWidth="1"/>
    <col min="3" max="3" width="88.7109375" customWidth="1"/>
    <col min="4" max="4" width="66.140625" customWidth="1"/>
    <col min="5" max="5" width="34.85546875" customWidth="1"/>
    <col min="7" max="7" width="9.42578125" customWidth="1"/>
    <col min="8" max="8" width="92.85546875" customWidth="1"/>
    <col min="9" max="9" width="26.140625" customWidth="1"/>
    <col min="10" max="10" width="36.85546875" customWidth="1"/>
    <col min="13" max="13" width="93.7109375" customWidth="1"/>
    <col min="14" max="14" width="18.28515625" customWidth="1"/>
    <col min="15" max="15" width="45.85546875" customWidth="1"/>
    <col min="18" max="18" width="44.7109375" customWidth="1"/>
    <col min="19" max="19" width="29.5703125" customWidth="1"/>
    <col min="20" max="20" width="42" customWidth="1"/>
    <col min="23" max="23" width="45.42578125" customWidth="1"/>
    <col min="24" max="24" width="25.5703125" customWidth="1"/>
    <col min="25" max="25" width="30.85546875" customWidth="1"/>
  </cols>
  <sheetData>
    <row r="1" spans="1:25" s="25" customFormat="1" ht="77.099999999999994" customHeight="1">
      <c r="A1" s="26"/>
      <c r="B1" s="26" t="s">
        <v>39</v>
      </c>
      <c r="C1" s="26"/>
      <c r="D1" s="26"/>
      <c r="E1" s="26"/>
      <c r="F1" s="26"/>
      <c r="G1" s="26"/>
      <c r="H1" s="26"/>
      <c r="I1" s="26"/>
      <c r="J1" s="26"/>
      <c r="K1" s="26"/>
      <c r="L1" s="153"/>
      <c r="M1" s="153"/>
      <c r="N1" s="153"/>
      <c r="O1" s="153"/>
      <c r="P1" s="139"/>
      <c r="Q1" s="139"/>
      <c r="R1" s="139"/>
      <c r="S1" s="139"/>
      <c r="T1" s="139"/>
      <c r="U1" s="139"/>
      <c r="V1" s="139"/>
      <c r="W1" s="139"/>
      <c r="X1" s="139"/>
      <c r="Y1" s="139"/>
    </row>
    <row r="2" spans="1:25" ht="15.75" thickBot="1">
      <c r="B2" s="18"/>
    </row>
    <row r="3" spans="1:25" ht="19.5" thickBot="1">
      <c r="B3" s="18"/>
      <c r="C3" s="42" t="s">
        <v>40</v>
      </c>
      <c r="D3" s="40"/>
      <c r="E3" s="41"/>
    </row>
    <row r="4" spans="1:25">
      <c r="B4" s="24" t="s">
        <v>41</v>
      </c>
      <c r="C4" s="16" t="s">
        <v>42</v>
      </c>
      <c r="D4" s="4" t="s">
        <v>43</v>
      </c>
      <c r="E4" s="5" t="s">
        <v>44</v>
      </c>
    </row>
    <row r="5" spans="1:25">
      <c r="B5" s="22">
        <v>1</v>
      </c>
      <c r="C5" s="12" t="s">
        <v>45</v>
      </c>
      <c r="D5" s="2">
        <v>0</v>
      </c>
      <c r="E5" s="8"/>
    </row>
    <row r="6" spans="1:25">
      <c r="B6" s="22">
        <v>2</v>
      </c>
      <c r="C6" s="12" t="s">
        <v>46</v>
      </c>
      <c r="D6" s="2"/>
      <c r="E6" s="8"/>
    </row>
    <row r="7" spans="1:25">
      <c r="B7" s="22">
        <v>3</v>
      </c>
      <c r="C7" s="12" t="s">
        <v>47</v>
      </c>
      <c r="D7" s="2"/>
      <c r="E7" s="8"/>
    </row>
    <row r="8" spans="1:25">
      <c r="B8" s="22">
        <v>4</v>
      </c>
      <c r="C8" s="12" t="s">
        <v>48</v>
      </c>
      <c r="D8" s="2"/>
      <c r="E8" s="8"/>
    </row>
    <row r="9" spans="1:25">
      <c r="B9" s="22">
        <v>5</v>
      </c>
      <c r="C9" s="12" t="s">
        <v>49</v>
      </c>
      <c r="D9" s="2"/>
      <c r="E9" s="8"/>
    </row>
    <row r="10" spans="1:25">
      <c r="B10" s="22">
        <v>6</v>
      </c>
      <c r="C10" s="12" t="s">
        <v>50</v>
      </c>
      <c r="D10" s="2"/>
      <c r="E10" s="8"/>
    </row>
    <row r="11" spans="1:25">
      <c r="B11" s="22">
        <v>7</v>
      </c>
      <c r="C11" s="12" t="s">
        <v>51</v>
      </c>
      <c r="D11" s="2"/>
      <c r="E11" s="8"/>
    </row>
    <row r="12" spans="1:25">
      <c r="B12" s="22">
        <v>8</v>
      </c>
      <c r="C12" s="12" t="s">
        <v>52</v>
      </c>
      <c r="D12" s="2"/>
      <c r="E12" s="8"/>
    </row>
    <row r="13" spans="1:25" ht="15.75" thickBot="1">
      <c r="B13" s="23">
        <v>9</v>
      </c>
      <c r="C13" s="13" t="s">
        <v>53</v>
      </c>
      <c r="D13" s="9"/>
      <c r="E13" s="10"/>
    </row>
    <row r="14" spans="1:25" ht="15.75" thickBot="1">
      <c r="C14" s="14"/>
    </row>
    <row r="15" spans="1:25" ht="19.5" thickBot="1">
      <c r="C15" s="107" t="s">
        <v>54</v>
      </c>
      <c r="D15" s="110"/>
      <c r="E15" s="111"/>
      <c r="G15" s="19"/>
      <c r="H15" s="107" t="s">
        <v>54</v>
      </c>
      <c r="I15" s="110"/>
      <c r="J15" s="111"/>
      <c r="L15" s="19"/>
      <c r="M15" s="107" t="s">
        <v>54</v>
      </c>
      <c r="N15" s="110"/>
      <c r="O15" s="111"/>
      <c r="Q15" s="19"/>
      <c r="R15" s="107" t="s">
        <v>54</v>
      </c>
      <c r="S15" s="110"/>
      <c r="T15" s="111"/>
      <c r="V15" s="19"/>
      <c r="W15" s="107" t="s">
        <v>54</v>
      </c>
      <c r="X15" s="110"/>
      <c r="Y15" s="111"/>
    </row>
    <row r="16" spans="1:25" ht="15" customHeight="1" thickBot="1">
      <c r="B16" s="24" t="s">
        <v>41</v>
      </c>
      <c r="C16" s="16" t="s">
        <v>42</v>
      </c>
      <c r="D16" s="4" t="s">
        <v>43</v>
      </c>
      <c r="E16" s="5" t="s">
        <v>44</v>
      </c>
      <c r="G16" s="24" t="s">
        <v>41</v>
      </c>
      <c r="H16" s="16" t="s">
        <v>42</v>
      </c>
      <c r="I16" s="4" t="s">
        <v>43</v>
      </c>
      <c r="J16" s="5" t="s">
        <v>44</v>
      </c>
      <c r="L16" s="24" t="s">
        <v>41</v>
      </c>
      <c r="M16" s="16" t="s">
        <v>42</v>
      </c>
      <c r="N16" s="4" t="s">
        <v>43</v>
      </c>
      <c r="O16" s="5" t="s">
        <v>44</v>
      </c>
      <c r="Q16" s="24" t="s">
        <v>41</v>
      </c>
      <c r="R16" s="16" t="s">
        <v>42</v>
      </c>
      <c r="S16" s="4" t="s">
        <v>43</v>
      </c>
      <c r="T16" s="5" t="s">
        <v>44</v>
      </c>
      <c r="V16" s="24" t="s">
        <v>41</v>
      </c>
      <c r="W16" s="16" t="s">
        <v>42</v>
      </c>
      <c r="X16" s="4" t="s">
        <v>43</v>
      </c>
      <c r="Y16" s="5" t="s">
        <v>44</v>
      </c>
    </row>
    <row r="17" spans="2:25" ht="15" customHeight="1">
      <c r="B17" s="22">
        <v>10</v>
      </c>
      <c r="C17" s="17" t="s">
        <v>55</v>
      </c>
      <c r="D17" s="6"/>
      <c r="E17" s="7"/>
      <c r="G17" s="22">
        <v>10</v>
      </c>
      <c r="H17" s="17" t="s">
        <v>55</v>
      </c>
      <c r="I17" s="6"/>
      <c r="J17" s="7"/>
      <c r="L17" s="22">
        <v>10</v>
      </c>
      <c r="M17" s="17" t="s">
        <v>55</v>
      </c>
      <c r="N17" s="6"/>
      <c r="O17" s="7"/>
      <c r="Q17" s="22">
        <v>10</v>
      </c>
      <c r="R17" s="17" t="s">
        <v>55</v>
      </c>
      <c r="S17" s="6"/>
      <c r="T17" s="7"/>
      <c r="V17" s="22">
        <v>10</v>
      </c>
      <c r="W17" s="17" t="s">
        <v>55</v>
      </c>
      <c r="X17" s="6"/>
      <c r="Y17" s="7"/>
    </row>
    <row r="18" spans="2:25" ht="15" customHeight="1">
      <c r="B18" s="22">
        <v>11</v>
      </c>
      <c r="C18" s="12" t="s">
        <v>56</v>
      </c>
      <c r="D18" s="2"/>
      <c r="E18" s="8"/>
      <c r="G18" s="22">
        <v>11</v>
      </c>
      <c r="H18" s="12" t="s">
        <v>56</v>
      </c>
      <c r="I18" s="2"/>
      <c r="J18" s="8"/>
      <c r="L18" s="22">
        <v>11</v>
      </c>
      <c r="M18" s="12" t="s">
        <v>56</v>
      </c>
      <c r="N18" s="2"/>
      <c r="O18" s="8"/>
      <c r="Q18" s="22">
        <v>11</v>
      </c>
      <c r="R18" s="12" t="s">
        <v>56</v>
      </c>
      <c r="S18" s="2"/>
      <c r="T18" s="8"/>
      <c r="V18" s="22">
        <v>11</v>
      </c>
      <c r="W18" s="12" t="s">
        <v>56</v>
      </c>
      <c r="X18" s="2"/>
      <c r="Y18" s="8"/>
    </row>
    <row r="19" spans="2:25">
      <c r="B19" s="22">
        <v>12</v>
      </c>
      <c r="C19" s="12" t="s">
        <v>57</v>
      </c>
      <c r="D19" s="3"/>
      <c r="E19" s="8"/>
      <c r="G19" s="22">
        <v>12</v>
      </c>
      <c r="H19" s="12" t="s">
        <v>57</v>
      </c>
      <c r="I19" s="3"/>
      <c r="J19" s="8"/>
      <c r="L19" s="22">
        <v>12</v>
      </c>
      <c r="M19" s="12" t="s">
        <v>57</v>
      </c>
      <c r="N19" s="3"/>
      <c r="O19" s="8"/>
      <c r="Q19" s="22">
        <v>12</v>
      </c>
      <c r="R19" s="12" t="s">
        <v>57</v>
      </c>
      <c r="S19" s="3"/>
      <c r="T19" s="8"/>
      <c r="V19" s="22">
        <v>12</v>
      </c>
      <c r="W19" s="12" t="s">
        <v>57</v>
      </c>
      <c r="X19" s="3"/>
      <c r="Y19" s="8"/>
    </row>
    <row r="20" spans="2:25">
      <c r="B20" s="22">
        <v>13</v>
      </c>
      <c r="C20" s="12" t="s">
        <v>58</v>
      </c>
      <c r="D20" s="2" t="s">
        <v>59</v>
      </c>
      <c r="E20" s="8"/>
      <c r="G20" s="22">
        <v>13</v>
      </c>
      <c r="H20" s="12" t="s">
        <v>60</v>
      </c>
      <c r="I20" s="3"/>
      <c r="J20" s="8"/>
      <c r="L20" s="22">
        <v>13</v>
      </c>
      <c r="M20" s="12" t="s">
        <v>60</v>
      </c>
      <c r="N20" s="3"/>
      <c r="O20" s="8"/>
      <c r="Q20" s="22">
        <v>13</v>
      </c>
      <c r="R20" s="12" t="s">
        <v>60</v>
      </c>
      <c r="S20" s="3"/>
      <c r="T20" s="8"/>
      <c r="V20" s="22">
        <v>13</v>
      </c>
      <c r="W20" s="12" t="s">
        <v>60</v>
      </c>
      <c r="X20" s="3"/>
      <c r="Y20" s="8"/>
    </row>
    <row r="21" spans="2:25">
      <c r="B21" s="22">
        <v>14</v>
      </c>
      <c r="C21" s="12" t="s">
        <v>61</v>
      </c>
      <c r="D21" s="2"/>
      <c r="E21" s="8"/>
      <c r="G21" s="22">
        <v>14</v>
      </c>
      <c r="H21" s="12" t="s">
        <v>61</v>
      </c>
      <c r="I21" s="2"/>
      <c r="J21" s="8"/>
      <c r="L21" s="22">
        <v>14</v>
      </c>
      <c r="M21" s="12" t="s">
        <v>61</v>
      </c>
      <c r="N21" s="2"/>
      <c r="O21" s="8"/>
      <c r="Q21" s="22">
        <v>14</v>
      </c>
      <c r="R21" s="12" t="s">
        <v>61</v>
      </c>
      <c r="S21" s="2"/>
      <c r="T21" s="8"/>
      <c r="V21" s="22">
        <v>14</v>
      </c>
      <c r="W21" s="12" t="s">
        <v>61</v>
      </c>
      <c r="X21" s="2"/>
      <c r="Y21" s="8"/>
    </row>
    <row r="22" spans="2:25" ht="15.75" thickBot="1">
      <c r="B22" s="23">
        <v>15</v>
      </c>
      <c r="C22" s="13" t="s">
        <v>62</v>
      </c>
      <c r="D22" s="9"/>
      <c r="E22" s="10"/>
      <c r="G22" s="23">
        <v>15</v>
      </c>
      <c r="H22" s="13" t="s">
        <v>62</v>
      </c>
      <c r="I22" s="9"/>
      <c r="J22" s="10"/>
      <c r="L22" s="23">
        <v>15</v>
      </c>
      <c r="M22" s="13" t="s">
        <v>62</v>
      </c>
      <c r="N22" s="9"/>
      <c r="O22" s="10"/>
      <c r="Q22" s="23">
        <v>15</v>
      </c>
      <c r="R22" s="13" t="s">
        <v>62</v>
      </c>
      <c r="S22" s="9"/>
      <c r="T22" s="10"/>
      <c r="V22" s="23">
        <v>15</v>
      </c>
      <c r="W22" s="13" t="s">
        <v>62</v>
      </c>
      <c r="X22" s="9"/>
      <c r="Y22" s="10"/>
    </row>
    <row r="23" spans="2:25" ht="15.75" thickBot="1">
      <c r="G23" s="19"/>
      <c r="L23" s="19"/>
      <c r="Q23" s="19"/>
      <c r="V23" s="19"/>
    </row>
    <row r="24" spans="2:25" ht="19.5" thickBot="1">
      <c r="C24" s="122" t="s">
        <v>63</v>
      </c>
      <c r="D24" s="124"/>
      <c r="E24" s="138"/>
      <c r="G24" s="19"/>
      <c r="H24" s="122" t="s">
        <v>63</v>
      </c>
      <c r="I24" s="124"/>
      <c r="J24" s="138"/>
      <c r="L24" s="19"/>
      <c r="M24" s="122" t="s">
        <v>63</v>
      </c>
      <c r="N24" s="124"/>
      <c r="O24" s="138"/>
      <c r="Q24" s="19"/>
      <c r="R24" s="122" t="s">
        <v>63</v>
      </c>
      <c r="S24" s="124"/>
      <c r="T24" s="138"/>
      <c r="V24" s="19"/>
      <c r="W24" s="122" t="s">
        <v>63</v>
      </c>
      <c r="X24" s="124"/>
      <c r="Y24" s="138"/>
    </row>
    <row r="25" spans="2:25" ht="15.75" thickBot="1">
      <c r="B25" s="24" t="s">
        <v>41</v>
      </c>
      <c r="C25" s="16" t="s">
        <v>42</v>
      </c>
      <c r="D25" s="4" t="s">
        <v>43</v>
      </c>
      <c r="E25" s="5" t="s">
        <v>44</v>
      </c>
      <c r="G25" s="24" t="s">
        <v>41</v>
      </c>
      <c r="H25" s="16" t="s">
        <v>42</v>
      </c>
      <c r="I25" s="4" t="s">
        <v>43</v>
      </c>
      <c r="J25" s="5" t="s">
        <v>44</v>
      </c>
      <c r="L25" s="24" t="s">
        <v>41</v>
      </c>
      <c r="M25" s="16" t="s">
        <v>42</v>
      </c>
      <c r="N25" s="4" t="s">
        <v>43</v>
      </c>
      <c r="O25" s="5" t="s">
        <v>44</v>
      </c>
      <c r="Q25" s="24" t="s">
        <v>41</v>
      </c>
      <c r="R25" s="16" t="s">
        <v>42</v>
      </c>
      <c r="S25" s="4" t="s">
        <v>43</v>
      </c>
      <c r="T25" s="5" t="s">
        <v>44</v>
      </c>
      <c r="V25" s="24" t="s">
        <v>41</v>
      </c>
      <c r="W25" s="16" t="s">
        <v>42</v>
      </c>
      <c r="X25" s="4" t="s">
        <v>43</v>
      </c>
      <c r="Y25" s="5" t="s">
        <v>44</v>
      </c>
    </row>
    <row r="26" spans="2:25">
      <c r="B26" s="20">
        <v>16</v>
      </c>
      <c r="C26" s="6" t="s">
        <v>55</v>
      </c>
      <c r="D26" s="6"/>
      <c r="E26" s="7"/>
      <c r="G26" s="20">
        <v>16</v>
      </c>
      <c r="H26" s="6" t="s">
        <v>55</v>
      </c>
      <c r="I26" s="6"/>
      <c r="J26" s="7"/>
      <c r="L26" s="20">
        <v>16</v>
      </c>
      <c r="M26" s="6" t="s">
        <v>55</v>
      </c>
      <c r="N26" s="6"/>
      <c r="O26" s="7"/>
      <c r="Q26" s="20">
        <v>16</v>
      </c>
      <c r="R26" s="6" t="s">
        <v>55</v>
      </c>
      <c r="S26" s="6"/>
      <c r="T26" s="7"/>
      <c r="V26" s="20">
        <v>16</v>
      </c>
      <c r="W26" s="6" t="s">
        <v>55</v>
      </c>
      <c r="X26" s="6"/>
      <c r="Y26" s="7"/>
    </row>
    <row r="27" spans="2:25">
      <c r="B27" s="20">
        <v>17</v>
      </c>
      <c r="C27" s="2" t="s">
        <v>56</v>
      </c>
      <c r="D27" s="2"/>
      <c r="E27" s="8"/>
      <c r="G27" s="20">
        <v>17</v>
      </c>
      <c r="H27" s="2" t="s">
        <v>56</v>
      </c>
      <c r="I27" s="2"/>
      <c r="J27" s="8"/>
      <c r="L27" s="20">
        <v>17</v>
      </c>
      <c r="M27" s="2" t="s">
        <v>56</v>
      </c>
      <c r="N27" s="2"/>
      <c r="O27" s="8"/>
      <c r="Q27" s="20">
        <v>17</v>
      </c>
      <c r="R27" s="2" t="s">
        <v>56</v>
      </c>
      <c r="S27" s="2"/>
      <c r="T27" s="8"/>
      <c r="V27" s="20">
        <v>17</v>
      </c>
      <c r="W27" s="2" t="s">
        <v>56</v>
      </c>
      <c r="X27" s="2"/>
      <c r="Y27" s="8"/>
    </row>
    <row r="28" spans="2:25">
      <c r="B28" s="20">
        <v>18</v>
      </c>
      <c r="C28" s="12" t="s">
        <v>57</v>
      </c>
      <c r="D28" s="2"/>
      <c r="E28" s="8"/>
      <c r="G28" s="20">
        <v>18</v>
      </c>
      <c r="H28" s="12" t="s">
        <v>57</v>
      </c>
      <c r="I28" s="2"/>
      <c r="J28" s="8"/>
      <c r="L28" s="20">
        <v>18</v>
      </c>
      <c r="M28" s="12" t="s">
        <v>57</v>
      </c>
      <c r="N28" s="2"/>
      <c r="O28" s="8"/>
      <c r="Q28" s="20">
        <v>18</v>
      </c>
      <c r="R28" s="12" t="s">
        <v>57</v>
      </c>
      <c r="S28" s="2"/>
      <c r="T28" s="8"/>
      <c r="V28" s="20">
        <v>18</v>
      </c>
      <c r="W28" s="12" t="s">
        <v>57</v>
      </c>
      <c r="X28" s="2"/>
      <c r="Y28" s="8"/>
    </row>
    <row r="29" spans="2:25">
      <c r="B29" s="20">
        <v>19</v>
      </c>
      <c r="C29" s="2" t="s">
        <v>64</v>
      </c>
      <c r="D29" s="2"/>
      <c r="E29" s="8"/>
      <c r="G29" s="20">
        <v>19</v>
      </c>
      <c r="H29" s="2" t="s">
        <v>64</v>
      </c>
      <c r="I29" s="3"/>
      <c r="J29" s="8"/>
      <c r="L29" s="20">
        <v>19</v>
      </c>
      <c r="M29" s="2" t="s">
        <v>64</v>
      </c>
      <c r="N29" s="3"/>
      <c r="O29" s="8"/>
      <c r="Q29" s="20">
        <v>19</v>
      </c>
      <c r="R29" s="2" t="s">
        <v>64</v>
      </c>
      <c r="S29" s="3"/>
      <c r="T29" s="8"/>
      <c r="V29" s="20">
        <v>19</v>
      </c>
      <c r="W29" s="2" t="s">
        <v>64</v>
      </c>
      <c r="X29" s="3"/>
      <c r="Y29" s="8"/>
    </row>
    <row r="30" spans="2:25">
      <c r="B30" s="20">
        <v>20</v>
      </c>
      <c r="C30" s="2" t="s">
        <v>61</v>
      </c>
      <c r="D30" s="2"/>
      <c r="E30" s="8"/>
      <c r="G30" s="20">
        <v>20</v>
      </c>
      <c r="H30" s="2" t="s">
        <v>61</v>
      </c>
      <c r="I30" s="2"/>
      <c r="J30" s="8"/>
      <c r="L30" s="20">
        <v>20</v>
      </c>
      <c r="M30" s="2" t="s">
        <v>61</v>
      </c>
      <c r="N30" s="2"/>
      <c r="O30" s="8"/>
      <c r="Q30" s="20">
        <v>20</v>
      </c>
      <c r="R30" s="2" t="s">
        <v>61</v>
      </c>
      <c r="S30" s="2"/>
      <c r="T30" s="8"/>
      <c r="V30" s="20">
        <v>20</v>
      </c>
      <c r="W30" s="2" t="s">
        <v>61</v>
      </c>
      <c r="X30" s="2"/>
      <c r="Y30" s="8"/>
    </row>
    <row r="31" spans="2:25" ht="15.75" thickBot="1">
      <c r="B31" s="21">
        <v>21</v>
      </c>
      <c r="C31" s="9" t="s">
        <v>62</v>
      </c>
      <c r="D31" s="9"/>
      <c r="E31" s="10"/>
      <c r="G31" s="21">
        <v>21</v>
      </c>
      <c r="H31" s="9" t="s">
        <v>62</v>
      </c>
      <c r="I31" s="9"/>
      <c r="J31" s="10"/>
      <c r="L31" s="21">
        <v>21</v>
      </c>
      <c r="M31" s="9" t="s">
        <v>62</v>
      </c>
      <c r="N31" s="9"/>
      <c r="O31" s="10"/>
      <c r="Q31" s="21">
        <v>21</v>
      </c>
      <c r="R31" s="9" t="s">
        <v>62</v>
      </c>
      <c r="S31" s="9"/>
      <c r="T31" s="10"/>
      <c r="V31" s="21">
        <v>21</v>
      </c>
      <c r="W31" s="9" t="s">
        <v>62</v>
      </c>
      <c r="X31" s="9"/>
      <c r="Y31" s="10"/>
    </row>
  </sheetData>
  <mergeCells count="1">
    <mergeCell ref="L1:O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C200C-46E7-44B4-8E47-986B8A980AB3}">
  <sheetPr>
    <tabColor theme="8"/>
  </sheetPr>
  <dimension ref="A1:AC23"/>
  <sheetViews>
    <sheetView topLeftCell="N1" zoomScaleNormal="100" workbookViewId="0">
      <selection activeCell="Q6" sqref="Q6:Q20"/>
    </sheetView>
  </sheetViews>
  <sheetFormatPr defaultColWidth="8.85546875" defaultRowHeight="15"/>
  <cols>
    <col min="1" max="2" width="23.42578125" style="29" customWidth="1"/>
    <col min="3" max="3" width="21.7109375" style="29" customWidth="1"/>
    <col min="4" max="4" width="17.85546875" style="29" customWidth="1"/>
    <col min="5" max="6" width="13.28515625" style="29" customWidth="1"/>
    <col min="7" max="7" width="18.7109375" style="29" customWidth="1"/>
    <col min="8" max="8" width="18" style="29" customWidth="1"/>
    <col min="9" max="9" width="18.28515625" style="29" customWidth="1"/>
    <col min="10" max="10" width="17.140625" style="29" customWidth="1"/>
    <col min="11" max="11" width="18.42578125" style="29" customWidth="1"/>
    <col min="12" max="12" width="13.7109375" style="29" customWidth="1"/>
    <col min="13" max="13" width="18.28515625" style="29" customWidth="1"/>
    <col min="14" max="15" width="21.7109375" style="29" customWidth="1"/>
    <col min="16" max="17" width="20.42578125" style="29" customWidth="1"/>
    <col min="18" max="18" width="15.28515625" style="29" customWidth="1"/>
    <col min="19" max="19" width="16.85546875" style="29" customWidth="1"/>
    <col min="20" max="21" width="27.140625" style="29" customWidth="1"/>
    <col min="22" max="22" width="18" style="29" customWidth="1"/>
    <col min="23" max="25" width="24.28515625" style="29" customWidth="1"/>
    <col min="26" max="26" width="21" style="29" customWidth="1"/>
    <col min="27" max="27" width="19.7109375" style="29" customWidth="1"/>
    <col min="28" max="29" width="21.85546875" style="29" customWidth="1"/>
    <col min="30" max="16384" width="8.85546875" style="29"/>
  </cols>
  <sheetData>
    <row r="1" spans="1:29" s="37" customFormat="1" ht="77.099999999999994" customHeight="1">
      <c r="A1" s="28" t="s">
        <v>65</v>
      </c>
      <c r="B1" s="28"/>
      <c r="C1" s="28"/>
      <c r="D1" s="28"/>
      <c r="E1" s="28"/>
      <c r="F1" s="28"/>
      <c r="G1" s="28"/>
      <c r="H1" s="28"/>
      <c r="I1" s="28"/>
      <c r="J1" s="28"/>
      <c r="K1" s="154"/>
      <c r="L1" s="154"/>
      <c r="M1" s="154"/>
      <c r="N1" s="154"/>
      <c r="O1" s="154"/>
      <c r="P1" s="154"/>
      <c r="Q1" s="154"/>
      <c r="R1" s="154"/>
      <c r="S1" s="154"/>
      <c r="T1" s="154"/>
      <c r="U1" s="154"/>
      <c r="V1" s="154"/>
      <c r="W1" s="154"/>
      <c r="X1" s="154"/>
      <c r="Y1" s="154"/>
      <c r="Z1" s="154"/>
      <c r="AA1" s="154"/>
      <c r="AB1" s="154"/>
      <c r="AC1" s="154"/>
    </row>
    <row r="3" spans="1:29" ht="19.5" thickBot="1">
      <c r="A3" s="30" t="s">
        <v>66</v>
      </c>
      <c r="B3" s="30"/>
      <c r="Q3" s="29" t="s">
        <v>59</v>
      </c>
    </row>
    <row r="4" spans="1:29" ht="15.75" thickBot="1">
      <c r="A4" s="31" t="s">
        <v>67</v>
      </c>
      <c r="B4" s="32" t="s">
        <v>68</v>
      </c>
      <c r="C4" s="32" t="s">
        <v>69</v>
      </c>
      <c r="D4" s="32" t="s">
        <v>70</v>
      </c>
      <c r="E4" s="32" t="s">
        <v>71</v>
      </c>
      <c r="F4" s="32" t="s">
        <v>72</v>
      </c>
      <c r="G4" s="32" t="s">
        <v>73</v>
      </c>
      <c r="H4" s="32" t="s">
        <v>74</v>
      </c>
      <c r="I4" s="32" t="s">
        <v>75</v>
      </c>
      <c r="J4" s="32" t="s">
        <v>76</v>
      </c>
      <c r="K4" s="32" t="s">
        <v>77</v>
      </c>
      <c r="L4" s="32" t="s">
        <v>78</v>
      </c>
      <c r="M4" s="32" t="s">
        <v>79</v>
      </c>
      <c r="N4" s="32" t="s">
        <v>80</v>
      </c>
      <c r="O4" s="32" t="s">
        <v>81</v>
      </c>
      <c r="P4" s="32" t="s">
        <v>82</v>
      </c>
      <c r="Q4" s="32" t="s">
        <v>83</v>
      </c>
      <c r="R4" s="32" t="s">
        <v>84</v>
      </c>
      <c r="S4" s="32" t="s">
        <v>85</v>
      </c>
      <c r="T4" s="32" t="s">
        <v>86</v>
      </c>
      <c r="U4" s="32" t="s">
        <v>87</v>
      </c>
      <c r="V4" s="32" t="s">
        <v>88</v>
      </c>
      <c r="W4" s="32" t="s">
        <v>89</v>
      </c>
      <c r="X4" s="32" t="s">
        <v>90</v>
      </c>
      <c r="Y4" s="32" t="s">
        <v>91</v>
      </c>
      <c r="Z4" s="32" t="s">
        <v>92</v>
      </c>
      <c r="AA4" s="32" t="s">
        <v>93</v>
      </c>
      <c r="AB4" s="33" t="s">
        <v>94</v>
      </c>
      <c r="AC4" s="33" t="s">
        <v>95</v>
      </c>
    </row>
    <row r="5" spans="1:29" ht="93.75">
      <c r="A5" s="34" t="s">
        <v>96</v>
      </c>
      <c r="B5" s="35" t="s">
        <v>97</v>
      </c>
      <c r="C5" s="35" t="s">
        <v>98</v>
      </c>
      <c r="D5" s="35" t="s">
        <v>99</v>
      </c>
      <c r="E5" s="35" t="s">
        <v>100</v>
      </c>
      <c r="F5" s="35" t="s">
        <v>101</v>
      </c>
      <c r="G5" s="35" t="s">
        <v>102</v>
      </c>
      <c r="H5" s="35" t="s">
        <v>103</v>
      </c>
      <c r="I5" s="35" t="s">
        <v>104</v>
      </c>
      <c r="J5" s="35" t="s">
        <v>105</v>
      </c>
      <c r="K5" s="35" t="s">
        <v>106</v>
      </c>
      <c r="L5" s="35" t="s">
        <v>107</v>
      </c>
      <c r="M5" s="35" t="s">
        <v>108</v>
      </c>
      <c r="N5" s="35" t="s">
        <v>109</v>
      </c>
      <c r="O5" s="35" t="s">
        <v>110</v>
      </c>
      <c r="P5" s="45" t="s">
        <v>111</v>
      </c>
      <c r="Q5" s="45" t="s">
        <v>112</v>
      </c>
      <c r="R5" s="45" t="s">
        <v>113</v>
      </c>
      <c r="S5" s="35" t="s">
        <v>114</v>
      </c>
      <c r="T5" s="35" t="s">
        <v>115</v>
      </c>
      <c r="U5" s="35" t="s">
        <v>116</v>
      </c>
      <c r="V5" s="35" t="s">
        <v>117</v>
      </c>
      <c r="W5" s="35" t="s">
        <v>118</v>
      </c>
      <c r="X5" s="35" t="s">
        <v>119</v>
      </c>
      <c r="Y5" s="35" t="s">
        <v>120</v>
      </c>
      <c r="Z5" s="45" t="s">
        <v>121</v>
      </c>
      <c r="AA5" s="45" t="s">
        <v>122</v>
      </c>
      <c r="AB5" s="36" t="s">
        <v>123</v>
      </c>
      <c r="AC5" s="36" t="s">
        <v>124</v>
      </c>
    </row>
    <row r="6" spans="1:29" s="38" customFormat="1">
      <c r="A6" s="54"/>
      <c r="B6" s="55"/>
      <c r="C6" s="56"/>
      <c r="D6" s="55"/>
      <c r="E6" s="57"/>
      <c r="F6" s="55"/>
      <c r="G6" s="56"/>
      <c r="H6" s="55"/>
      <c r="I6" s="57"/>
      <c r="J6" s="56"/>
      <c r="K6" s="57"/>
      <c r="L6" s="56"/>
      <c r="M6" s="55"/>
      <c r="N6" s="72"/>
      <c r="O6" s="58">
        <f>'Contract_Subcontract Review'!$D$5</f>
        <v>0</v>
      </c>
      <c r="P6" s="46">
        <f>SUM(L6-J6)</f>
        <v>0</v>
      </c>
      <c r="Q6" s="143">
        <f>SUM(P6-O6)</f>
        <v>0</v>
      </c>
      <c r="R6" s="51">
        <f>SUM(N6-K6)</f>
        <v>0</v>
      </c>
      <c r="S6" s="55" t="s">
        <v>59</v>
      </c>
      <c r="T6" s="55" t="s">
        <v>59</v>
      </c>
      <c r="U6" s="57"/>
      <c r="V6" s="56" t="s">
        <v>59</v>
      </c>
      <c r="W6" s="56" t="s">
        <v>59</v>
      </c>
      <c r="X6" s="57"/>
      <c r="Y6" s="46">
        <f>+'Contract_Subcontract Review'!D9</f>
        <v>0</v>
      </c>
      <c r="Z6" s="46" t="e">
        <f>SUM(V6-W6)-Y6</f>
        <v>#VALUE!</v>
      </c>
      <c r="AA6" s="51">
        <f>SUM(X6-U6)</f>
        <v>0</v>
      </c>
      <c r="AB6" s="59"/>
      <c r="AC6" s="59"/>
    </row>
    <row r="7" spans="1:29">
      <c r="A7" s="54"/>
      <c r="B7" s="55"/>
      <c r="C7" s="56"/>
      <c r="D7" s="55"/>
      <c r="E7" s="57"/>
      <c r="F7" s="55"/>
      <c r="G7" s="56"/>
      <c r="H7" s="55"/>
      <c r="I7" s="57"/>
      <c r="J7" s="56"/>
      <c r="K7" s="57"/>
      <c r="L7" s="56"/>
      <c r="M7" s="55"/>
      <c r="N7" s="72"/>
      <c r="O7" s="58">
        <f>'Contract_Subcontract Review'!$D$5</f>
        <v>0</v>
      </c>
      <c r="P7" s="46">
        <f t="shared" ref="P7:P20" si="0">SUM(L7-J7)</f>
        <v>0</v>
      </c>
      <c r="Q7" s="143">
        <f t="shared" ref="Q7:Q20" si="1">SUM(P7-O7)</f>
        <v>0</v>
      </c>
      <c r="R7" s="51">
        <f>SUM(N7-E7)</f>
        <v>0</v>
      </c>
      <c r="S7" s="55" t="s">
        <v>59</v>
      </c>
      <c r="T7" s="55" t="s">
        <v>59</v>
      </c>
      <c r="U7" s="57"/>
      <c r="V7" s="56"/>
      <c r="W7" s="56"/>
      <c r="X7" s="57"/>
      <c r="Y7" s="46">
        <f>+'Contract_Subcontract Review'!D9</f>
        <v>0</v>
      </c>
      <c r="Z7" s="46">
        <f t="shared" ref="Z7:Z20" si="2">SUM(V7-W7)-Y7</f>
        <v>0</v>
      </c>
      <c r="AA7" s="51">
        <f t="shared" ref="AA7:AA20" si="3">SUM(X7-U7)</f>
        <v>0</v>
      </c>
      <c r="AB7" s="60"/>
      <c r="AC7" s="60"/>
    </row>
    <row r="8" spans="1:29">
      <c r="A8" s="61"/>
      <c r="B8" s="62"/>
      <c r="C8" s="70"/>
      <c r="D8" s="62"/>
      <c r="E8" s="63"/>
      <c r="F8" s="62"/>
      <c r="G8" s="70"/>
      <c r="H8" s="62"/>
      <c r="I8" s="63"/>
      <c r="J8" s="70"/>
      <c r="K8" s="63"/>
      <c r="L8" s="70"/>
      <c r="M8" s="62"/>
      <c r="N8" s="63"/>
      <c r="O8" s="58">
        <f>'Contract_Subcontract Review'!$D$5</f>
        <v>0</v>
      </c>
      <c r="P8" s="46">
        <f t="shared" si="0"/>
        <v>0</v>
      </c>
      <c r="Q8" s="143">
        <f t="shared" si="1"/>
        <v>0</v>
      </c>
      <c r="R8" s="51">
        <f t="shared" ref="R8:R20" si="4">SUM(N8-E8)</f>
        <v>0</v>
      </c>
      <c r="S8" s="62"/>
      <c r="T8" s="62"/>
      <c r="U8" s="63"/>
      <c r="V8" s="70"/>
      <c r="W8" s="70"/>
      <c r="X8" s="63"/>
      <c r="Y8" s="46">
        <f>+'Contract_Subcontract Review'!D9</f>
        <v>0</v>
      </c>
      <c r="Z8" s="46">
        <f t="shared" si="2"/>
        <v>0</v>
      </c>
      <c r="AA8" s="51">
        <f t="shared" si="3"/>
        <v>0</v>
      </c>
      <c r="AB8" s="60"/>
      <c r="AC8" s="60"/>
    </row>
    <row r="9" spans="1:29">
      <c r="A9" s="61"/>
      <c r="B9" s="62"/>
      <c r="C9" s="70"/>
      <c r="D9" s="62"/>
      <c r="E9" s="63"/>
      <c r="F9" s="62"/>
      <c r="G9" s="70"/>
      <c r="H9" s="62"/>
      <c r="I9" s="63"/>
      <c r="J9" s="70"/>
      <c r="K9" s="63"/>
      <c r="L9" s="70"/>
      <c r="M9" s="62"/>
      <c r="N9" s="63"/>
      <c r="O9" s="58">
        <f>'Contract_Subcontract Review'!$D$5</f>
        <v>0</v>
      </c>
      <c r="P9" s="46">
        <f t="shared" si="0"/>
        <v>0</v>
      </c>
      <c r="Q9" s="143">
        <f t="shared" si="1"/>
        <v>0</v>
      </c>
      <c r="R9" s="51">
        <f t="shared" si="4"/>
        <v>0</v>
      </c>
      <c r="S9" s="62"/>
      <c r="T9" s="62"/>
      <c r="U9" s="63"/>
      <c r="V9" s="70"/>
      <c r="W9" s="70"/>
      <c r="X9" s="63"/>
      <c r="Y9" s="46">
        <f>+'Contract_Subcontract Review'!D9</f>
        <v>0</v>
      </c>
      <c r="Z9" s="46">
        <f t="shared" si="2"/>
        <v>0</v>
      </c>
      <c r="AA9" s="51">
        <f t="shared" si="3"/>
        <v>0</v>
      </c>
      <c r="AB9" s="60"/>
      <c r="AC9" s="60"/>
    </row>
    <row r="10" spans="1:29">
      <c r="A10" s="61"/>
      <c r="B10" s="62"/>
      <c r="C10" s="70"/>
      <c r="D10" s="62"/>
      <c r="E10" s="63"/>
      <c r="F10" s="62"/>
      <c r="G10" s="70"/>
      <c r="H10" s="62"/>
      <c r="I10" s="63"/>
      <c r="J10" s="70"/>
      <c r="K10" s="63"/>
      <c r="L10" s="70"/>
      <c r="M10" s="62"/>
      <c r="N10" s="63"/>
      <c r="O10" s="58">
        <f>'Contract_Subcontract Review'!$D$5</f>
        <v>0</v>
      </c>
      <c r="P10" s="46">
        <f t="shared" si="0"/>
        <v>0</v>
      </c>
      <c r="Q10" s="143">
        <f t="shared" si="1"/>
        <v>0</v>
      </c>
      <c r="R10" s="51">
        <f t="shared" si="4"/>
        <v>0</v>
      </c>
      <c r="S10" s="62"/>
      <c r="T10" s="62"/>
      <c r="U10" s="63"/>
      <c r="V10" s="70"/>
      <c r="W10" s="70"/>
      <c r="X10" s="63"/>
      <c r="Y10" s="46">
        <f>+'Contract_Subcontract Review'!D9</f>
        <v>0</v>
      </c>
      <c r="Z10" s="46">
        <f t="shared" si="2"/>
        <v>0</v>
      </c>
      <c r="AA10" s="51">
        <f t="shared" si="3"/>
        <v>0</v>
      </c>
      <c r="AB10" s="60"/>
      <c r="AC10" s="60"/>
    </row>
    <row r="11" spans="1:29">
      <c r="A11" s="61"/>
      <c r="B11" s="62"/>
      <c r="C11" s="70"/>
      <c r="D11" s="62"/>
      <c r="E11" s="63"/>
      <c r="F11" s="62"/>
      <c r="G11" s="70"/>
      <c r="H11" s="62"/>
      <c r="I11" s="63"/>
      <c r="J11" s="70"/>
      <c r="K11" s="63"/>
      <c r="L11" s="70"/>
      <c r="M11" s="62"/>
      <c r="N11" s="63"/>
      <c r="O11" s="58">
        <f>'Contract_Subcontract Review'!$D$5</f>
        <v>0</v>
      </c>
      <c r="P11" s="46">
        <f t="shared" si="0"/>
        <v>0</v>
      </c>
      <c r="Q11" s="143">
        <f t="shared" si="1"/>
        <v>0</v>
      </c>
      <c r="R11" s="51">
        <f t="shared" si="4"/>
        <v>0</v>
      </c>
      <c r="S11" s="62"/>
      <c r="T11" s="62"/>
      <c r="U11" s="63"/>
      <c r="V11" s="70"/>
      <c r="W11" s="70"/>
      <c r="X11" s="63"/>
      <c r="Y11" s="46">
        <f>+'Contract_Subcontract Review'!D9</f>
        <v>0</v>
      </c>
      <c r="Z11" s="46">
        <f t="shared" si="2"/>
        <v>0</v>
      </c>
      <c r="AA11" s="51">
        <f t="shared" si="3"/>
        <v>0</v>
      </c>
      <c r="AB11" s="60"/>
      <c r="AC11" s="60"/>
    </row>
    <row r="12" spans="1:29">
      <c r="A12" s="61"/>
      <c r="B12" s="62"/>
      <c r="C12" s="70"/>
      <c r="D12" s="62"/>
      <c r="E12" s="63"/>
      <c r="F12" s="62"/>
      <c r="G12" s="70"/>
      <c r="H12" s="62"/>
      <c r="I12" s="63"/>
      <c r="J12" s="70"/>
      <c r="K12" s="63"/>
      <c r="L12" s="70"/>
      <c r="M12" s="62"/>
      <c r="N12" s="63"/>
      <c r="O12" s="58">
        <f>'Contract_Subcontract Review'!$D$5</f>
        <v>0</v>
      </c>
      <c r="P12" s="46">
        <f t="shared" si="0"/>
        <v>0</v>
      </c>
      <c r="Q12" s="143">
        <f t="shared" si="1"/>
        <v>0</v>
      </c>
      <c r="R12" s="51">
        <f t="shared" si="4"/>
        <v>0</v>
      </c>
      <c r="S12" s="62"/>
      <c r="T12" s="62"/>
      <c r="U12" s="63"/>
      <c r="V12" s="70"/>
      <c r="W12" s="70"/>
      <c r="X12" s="63"/>
      <c r="Y12" s="46">
        <f>+'Contract_Subcontract Review'!D9</f>
        <v>0</v>
      </c>
      <c r="Z12" s="46">
        <f t="shared" si="2"/>
        <v>0</v>
      </c>
      <c r="AA12" s="51">
        <f t="shared" si="3"/>
        <v>0</v>
      </c>
      <c r="AB12" s="60"/>
      <c r="AC12" s="60"/>
    </row>
    <row r="13" spans="1:29">
      <c r="A13" s="61"/>
      <c r="B13" s="62"/>
      <c r="C13" s="70"/>
      <c r="D13" s="62"/>
      <c r="E13" s="63"/>
      <c r="F13" s="62"/>
      <c r="G13" s="70"/>
      <c r="H13" s="62"/>
      <c r="I13" s="63"/>
      <c r="J13" s="70"/>
      <c r="K13" s="63"/>
      <c r="L13" s="70"/>
      <c r="M13" s="62"/>
      <c r="N13" s="63"/>
      <c r="O13" s="58">
        <f>'Contract_Subcontract Review'!$D$5</f>
        <v>0</v>
      </c>
      <c r="P13" s="46">
        <f t="shared" si="0"/>
        <v>0</v>
      </c>
      <c r="Q13" s="143">
        <f t="shared" si="1"/>
        <v>0</v>
      </c>
      <c r="R13" s="51">
        <f t="shared" si="4"/>
        <v>0</v>
      </c>
      <c r="S13" s="62"/>
      <c r="T13" s="62"/>
      <c r="U13" s="63"/>
      <c r="V13" s="70"/>
      <c r="W13" s="70"/>
      <c r="X13" s="63"/>
      <c r="Y13" s="46">
        <f>+'Contract_Subcontract Review'!D9</f>
        <v>0</v>
      </c>
      <c r="Z13" s="46">
        <f t="shared" si="2"/>
        <v>0</v>
      </c>
      <c r="AA13" s="51">
        <f t="shared" si="3"/>
        <v>0</v>
      </c>
      <c r="AB13" s="60"/>
      <c r="AC13" s="60"/>
    </row>
    <row r="14" spans="1:29">
      <c r="A14" s="61"/>
      <c r="B14" s="62"/>
      <c r="C14" s="70"/>
      <c r="D14" s="62"/>
      <c r="E14" s="63"/>
      <c r="F14" s="62"/>
      <c r="G14" s="70"/>
      <c r="H14" s="62"/>
      <c r="I14" s="63"/>
      <c r="J14" s="70"/>
      <c r="K14" s="63"/>
      <c r="L14" s="70"/>
      <c r="M14" s="62"/>
      <c r="N14" s="63"/>
      <c r="O14" s="58">
        <f>'Contract_Subcontract Review'!$D$5</f>
        <v>0</v>
      </c>
      <c r="P14" s="46">
        <f t="shared" si="0"/>
        <v>0</v>
      </c>
      <c r="Q14" s="143">
        <f t="shared" si="1"/>
        <v>0</v>
      </c>
      <c r="R14" s="51">
        <f t="shared" si="4"/>
        <v>0</v>
      </c>
      <c r="S14" s="62"/>
      <c r="T14" s="62"/>
      <c r="U14" s="63"/>
      <c r="V14" s="70"/>
      <c r="W14" s="70"/>
      <c r="X14" s="63"/>
      <c r="Y14" s="46">
        <f>+'Contract_Subcontract Review'!D9</f>
        <v>0</v>
      </c>
      <c r="Z14" s="46">
        <f t="shared" si="2"/>
        <v>0</v>
      </c>
      <c r="AA14" s="51">
        <f t="shared" si="3"/>
        <v>0</v>
      </c>
      <c r="AB14" s="60"/>
      <c r="AC14" s="60"/>
    </row>
    <row r="15" spans="1:29">
      <c r="A15" s="61"/>
      <c r="B15" s="62"/>
      <c r="C15" s="70"/>
      <c r="D15" s="62"/>
      <c r="E15" s="63"/>
      <c r="F15" s="62"/>
      <c r="G15" s="70"/>
      <c r="H15" s="62"/>
      <c r="I15" s="63"/>
      <c r="J15" s="70"/>
      <c r="K15" s="63"/>
      <c r="L15" s="70"/>
      <c r="M15" s="62"/>
      <c r="N15" s="63"/>
      <c r="O15" s="58">
        <f>'Contract_Subcontract Review'!$D$5</f>
        <v>0</v>
      </c>
      <c r="P15" s="46">
        <f t="shared" si="0"/>
        <v>0</v>
      </c>
      <c r="Q15" s="143">
        <f t="shared" si="1"/>
        <v>0</v>
      </c>
      <c r="R15" s="51">
        <f t="shared" si="4"/>
        <v>0</v>
      </c>
      <c r="S15" s="62"/>
      <c r="T15" s="62"/>
      <c r="U15" s="63"/>
      <c r="V15" s="70"/>
      <c r="W15" s="70"/>
      <c r="X15" s="63"/>
      <c r="Y15" s="46">
        <f>+'Contract_Subcontract Review'!D9</f>
        <v>0</v>
      </c>
      <c r="Z15" s="46">
        <f t="shared" si="2"/>
        <v>0</v>
      </c>
      <c r="AA15" s="51">
        <f t="shared" si="3"/>
        <v>0</v>
      </c>
      <c r="AB15" s="60"/>
      <c r="AC15" s="60"/>
    </row>
    <row r="16" spans="1:29">
      <c r="A16" s="61"/>
      <c r="B16" s="62"/>
      <c r="C16" s="70"/>
      <c r="D16" s="62"/>
      <c r="E16" s="63"/>
      <c r="F16" s="62"/>
      <c r="G16" s="70"/>
      <c r="H16" s="62"/>
      <c r="I16" s="63"/>
      <c r="J16" s="70"/>
      <c r="K16" s="63"/>
      <c r="L16" s="70"/>
      <c r="M16" s="62"/>
      <c r="N16" s="63"/>
      <c r="O16" s="58">
        <f>'Contract_Subcontract Review'!$D$5</f>
        <v>0</v>
      </c>
      <c r="P16" s="46">
        <f t="shared" si="0"/>
        <v>0</v>
      </c>
      <c r="Q16" s="143">
        <f t="shared" si="1"/>
        <v>0</v>
      </c>
      <c r="R16" s="51">
        <f t="shared" si="4"/>
        <v>0</v>
      </c>
      <c r="S16" s="62"/>
      <c r="T16" s="62"/>
      <c r="U16" s="63"/>
      <c r="V16" s="70"/>
      <c r="W16" s="70"/>
      <c r="X16" s="63"/>
      <c r="Y16" s="46">
        <f>+'Contract_Subcontract Review'!D9</f>
        <v>0</v>
      </c>
      <c r="Z16" s="46">
        <f t="shared" si="2"/>
        <v>0</v>
      </c>
      <c r="AA16" s="51">
        <f t="shared" si="3"/>
        <v>0</v>
      </c>
      <c r="AB16" s="60"/>
      <c r="AC16" s="60"/>
    </row>
    <row r="17" spans="1:29">
      <c r="A17" s="61"/>
      <c r="B17" s="62"/>
      <c r="C17" s="70"/>
      <c r="D17" s="62"/>
      <c r="E17" s="63"/>
      <c r="F17" s="62"/>
      <c r="G17" s="70"/>
      <c r="H17" s="62"/>
      <c r="I17" s="63"/>
      <c r="J17" s="70"/>
      <c r="K17" s="63"/>
      <c r="L17" s="70"/>
      <c r="M17" s="62"/>
      <c r="N17" s="63"/>
      <c r="O17" s="58">
        <f>'Contract_Subcontract Review'!$D$5</f>
        <v>0</v>
      </c>
      <c r="P17" s="46">
        <f t="shared" si="0"/>
        <v>0</v>
      </c>
      <c r="Q17" s="143">
        <f t="shared" si="1"/>
        <v>0</v>
      </c>
      <c r="R17" s="51">
        <f t="shared" si="4"/>
        <v>0</v>
      </c>
      <c r="S17" s="62"/>
      <c r="T17" s="62"/>
      <c r="U17" s="63"/>
      <c r="V17" s="70"/>
      <c r="W17" s="70"/>
      <c r="X17" s="63"/>
      <c r="Y17" s="46">
        <f>+'Contract_Subcontract Review'!D9</f>
        <v>0</v>
      </c>
      <c r="Z17" s="46">
        <f t="shared" si="2"/>
        <v>0</v>
      </c>
      <c r="AA17" s="51">
        <f t="shared" si="3"/>
        <v>0</v>
      </c>
      <c r="AB17" s="60"/>
      <c r="AC17" s="60"/>
    </row>
    <row r="18" spans="1:29">
      <c r="A18" s="61"/>
      <c r="B18" s="62"/>
      <c r="C18" s="70"/>
      <c r="D18" s="62"/>
      <c r="E18" s="63"/>
      <c r="F18" s="62"/>
      <c r="G18" s="70"/>
      <c r="H18" s="62"/>
      <c r="I18" s="63"/>
      <c r="J18" s="70"/>
      <c r="K18" s="63"/>
      <c r="L18" s="70"/>
      <c r="M18" s="62"/>
      <c r="N18" s="63"/>
      <c r="O18" s="58">
        <f>'Contract_Subcontract Review'!$D$5</f>
        <v>0</v>
      </c>
      <c r="P18" s="46">
        <f t="shared" si="0"/>
        <v>0</v>
      </c>
      <c r="Q18" s="143">
        <f t="shared" si="1"/>
        <v>0</v>
      </c>
      <c r="R18" s="51">
        <f t="shared" si="4"/>
        <v>0</v>
      </c>
      <c r="S18" s="62"/>
      <c r="T18" s="62"/>
      <c r="U18" s="63"/>
      <c r="V18" s="70"/>
      <c r="W18" s="70"/>
      <c r="X18" s="63"/>
      <c r="Y18" s="46">
        <f>+'Contract_Subcontract Review'!D9</f>
        <v>0</v>
      </c>
      <c r="Z18" s="46">
        <f t="shared" si="2"/>
        <v>0</v>
      </c>
      <c r="AA18" s="51">
        <f t="shared" si="3"/>
        <v>0</v>
      </c>
      <c r="AB18" s="60"/>
      <c r="AC18" s="60"/>
    </row>
    <row r="19" spans="1:29">
      <c r="A19" s="61"/>
      <c r="B19" s="62"/>
      <c r="C19" s="70"/>
      <c r="D19" s="62"/>
      <c r="E19" s="63"/>
      <c r="F19" s="62"/>
      <c r="G19" s="70"/>
      <c r="H19" s="62"/>
      <c r="I19" s="63"/>
      <c r="J19" s="70"/>
      <c r="K19" s="63"/>
      <c r="L19" s="70"/>
      <c r="M19" s="62"/>
      <c r="N19" s="63"/>
      <c r="O19" s="58">
        <f>'Contract_Subcontract Review'!$D$5</f>
        <v>0</v>
      </c>
      <c r="P19" s="46">
        <f t="shared" si="0"/>
        <v>0</v>
      </c>
      <c r="Q19" s="143">
        <f t="shared" si="1"/>
        <v>0</v>
      </c>
      <c r="R19" s="51">
        <f t="shared" si="4"/>
        <v>0</v>
      </c>
      <c r="S19" s="62"/>
      <c r="T19" s="62"/>
      <c r="U19" s="63"/>
      <c r="V19" s="70"/>
      <c r="W19" s="70"/>
      <c r="X19" s="63"/>
      <c r="Y19" s="46">
        <f>+'Contract_Subcontract Review'!D9</f>
        <v>0</v>
      </c>
      <c r="Z19" s="46">
        <f t="shared" si="2"/>
        <v>0</v>
      </c>
      <c r="AA19" s="51">
        <f t="shared" si="3"/>
        <v>0</v>
      </c>
      <c r="AB19" s="60"/>
      <c r="AC19" s="60"/>
    </row>
    <row r="20" spans="1:29" ht="15.75" thickBot="1">
      <c r="A20" s="64"/>
      <c r="B20" s="65"/>
      <c r="C20" s="71"/>
      <c r="D20" s="65"/>
      <c r="E20" s="66"/>
      <c r="F20" s="65"/>
      <c r="G20" s="71"/>
      <c r="H20" s="65"/>
      <c r="I20" s="66"/>
      <c r="J20" s="71"/>
      <c r="K20" s="66"/>
      <c r="L20" s="71"/>
      <c r="M20" s="65"/>
      <c r="N20" s="66"/>
      <c r="O20" s="67">
        <f>'Contract_Subcontract Review'!$D$5</f>
        <v>0</v>
      </c>
      <c r="P20" s="68">
        <f t="shared" si="0"/>
        <v>0</v>
      </c>
      <c r="Q20" s="144">
        <f t="shared" si="1"/>
        <v>0</v>
      </c>
      <c r="R20" s="73">
        <f t="shared" si="4"/>
        <v>0</v>
      </c>
      <c r="S20" s="65"/>
      <c r="T20" s="65"/>
      <c r="U20" s="66"/>
      <c r="V20" s="71"/>
      <c r="W20" s="71"/>
      <c r="X20" s="66"/>
      <c r="Y20" s="68">
        <f>+'Contract_Subcontract Review'!D9</f>
        <v>0</v>
      </c>
      <c r="Z20" s="68">
        <f t="shared" si="2"/>
        <v>0</v>
      </c>
      <c r="AA20" s="73">
        <f t="shared" si="3"/>
        <v>0</v>
      </c>
      <c r="AB20" s="69"/>
      <c r="AC20" s="69"/>
    </row>
    <row r="21" spans="1:29">
      <c r="B21" s="29" t="s">
        <v>59</v>
      </c>
      <c r="C21" s="29" t="s">
        <v>59</v>
      </c>
      <c r="E21" s="29" t="s">
        <v>59</v>
      </c>
      <c r="I21" s="29" t="s">
        <v>59</v>
      </c>
      <c r="Q21" s="39"/>
    </row>
    <row r="22" spans="1:29">
      <c r="Q22" s="39"/>
    </row>
    <row r="23" spans="1:29">
      <c r="W23" s="29" t="s">
        <v>59</v>
      </c>
    </row>
  </sheetData>
  <sheetProtection insertRows="0" selectLockedCells="1" sort="0"/>
  <mergeCells count="1">
    <mergeCell ref="K1:AC1"/>
  </mergeCells>
  <conditionalFormatting sqref="Q6:Q20">
    <cfRule type="cellIs" dxfId="5" priority="2" operator="greaterThan">
      <formula>0</formula>
    </cfRule>
  </conditionalFormatting>
  <conditionalFormatting sqref="R6:R13">
    <cfRule type="aboveAverage" dxfId="4" priority="7" aboveAverage="0"/>
  </conditionalFormatting>
  <conditionalFormatting sqref="Z6:Z20">
    <cfRule type="cellIs" dxfId="3" priority="1" operator="greaterThan">
      <formula>0</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BA26E-2E66-4F19-8D85-1B2428E1BD1A}">
  <sheetPr>
    <tabColor theme="9" tint="0.59999389629810485"/>
  </sheetPr>
  <dimension ref="A1:AD35"/>
  <sheetViews>
    <sheetView zoomScaleNormal="100" workbookViewId="0">
      <selection activeCell="C3" sqref="C3"/>
    </sheetView>
  </sheetViews>
  <sheetFormatPr defaultColWidth="8.85546875" defaultRowHeight="15"/>
  <cols>
    <col min="2" max="2" width="23.7109375" style="19" customWidth="1"/>
    <col min="3" max="3" width="88.85546875" customWidth="1"/>
    <col min="4" max="4" width="66.140625" customWidth="1"/>
    <col min="5" max="5" width="34.85546875" customWidth="1"/>
    <col min="6" max="6" width="20.42578125" customWidth="1"/>
    <col min="8" max="8" width="9.42578125" customWidth="1"/>
    <col min="9" max="9" width="89.140625" customWidth="1"/>
    <col min="10" max="10" width="26.140625" customWidth="1"/>
    <col min="11" max="11" width="27" customWidth="1"/>
    <col min="12" max="12" width="20.42578125" customWidth="1"/>
    <col min="15" max="15" width="89.140625" customWidth="1"/>
    <col min="16" max="16" width="18.28515625" customWidth="1"/>
    <col min="17" max="17" width="45.85546875" customWidth="1"/>
    <col min="18" max="18" width="20.42578125" customWidth="1"/>
    <col min="21" max="21" width="89.140625" customWidth="1"/>
    <col min="22" max="22" width="18.28515625" customWidth="1"/>
    <col min="23" max="23" width="45.85546875" customWidth="1"/>
    <col min="24" max="24" width="20.42578125" customWidth="1"/>
    <col min="27" max="27" width="89.140625" customWidth="1"/>
    <col min="28" max="28" width="18.28515625" customWidth="1"/>
    <col min="29" max="29" width="45.85546875" customWidth="1"/>
    <col min="30" max="30" width="20.42578125" customWidth="1"/>
  </cols>
  <sheetData>
    <row r="1" spans="1:30" s="25" customFormat="1" ht="77.099999999999994" customHeight="1">
      <c r="A1" s="26"/>
      <c r="B1" s="26" t="s">
        <v>125</v>
      </c>
      <c r="C1" s="26"/>
      <c r="D1" s="26"/>
      <c r="E1" s="26"/>
      <c r="F1" s="26"/>
      <c r="G1" s="26"/>
      <c r="H1" s="26"/>
      <c r="I1" s="26"/>
      <c r="J1" s="26"/>
      <c r="K1" s="26"/>
      <c r="L1" s="26"/>
      <c r="M1" s="26"/>
      <c r="N1" s="153"/>
      <c r="O1" s="153"/>
      <c r="P1" s="153"/>
      <c r="Q1" s="153"/>
      <c r="R1" s="26"/>
      <c r="S1" s="139"/>
      <c r="T1" s="153"/>
      <c r="U1" s="153"/>
      <c r="V1" s="153"/>
      <c r="W1" s="153"/>
      <c r="X1" s="26"/>
      <c r="Y1" s="139"/>
      <c r="Z1" s="153"/>
      <c r="AA1" s="153"/>
      <c r="AB1" s="153"/>
      <c r="AC1" s="153"/>
      <c r="AD1" s="26"/>
    </row>
    <row r="3" spans="1:30" ht="18.75">
      <c r="B3" s="140" t="s">
        <v>126</v>
      </c>
      <c r="C3" s="140"/>
    </row>
    <row r="4" spans="1:30">
      <c r="B4" s="18" t="s">
        <v>59</v>
      </c>
    </row>
    <row r="5" spans="1:30">
      <c r="B5" s="18"/>
    </row>
    <row r="6" spans="1:30" ht="15.75" thickBot="1">
      <c r="B6" s="18"/>
    </row>
    <row r="7" spans="1:30" ht="19.5" thickBot="1">
      <c r="B7" s="18"/>
      <c r="C7" s="117" t="s">
        <v>40</v>
      </c>
      <c r="D7" s="135"/>
      <c r="E7" s="159"/>
      <c r="F7" s="160"/>
    </row>
    <row r="8" spans="1:30" ht="15.75" thickBot="1">
      <c r="B8" s="128" t="s">
        <v>41</v>
      </c>
      <c r="C8" s="132" t="s">
        <v>42</v>
      </c>
      <c r="D8" s="133" t="s">
        <v>43</v>
      </c>
      <c r="E8" s="134" t="s">
        <v>44</v>
      </c>
      <c r="F8" s="127" t="s">
        <v>124</v>
      </c>
    </row>
    <row r="9" spans="1:30">
      <c r="B9" s="22">
        <v>1</v>
      </c>
      <c r="C9" s="129" t="s">
        <v>45</v>
      </c>
      <c r="D9" s="121"/>
      <c r="E9" s="130"/>
      <c r="F9" s="131"/>
    </row>
    <row r="10" spans="1:30">
      <c r="B10" s="22">
        <v>2</v>
      </c>
      <c r="C10" s="12" t="s">
        <v>46</v>
      </c>
      <c r="D10" s="2"/>
      <c r="E10" s="119"/>
      <c r="F10" s="8"/>
    </row>
    <row r="11" spans="1:30">
      <c r="B11" s="22">
        <v>3</v>
      </c>
      <c r="C11" s="12" t="s">
        <v>47</v>
      </c>
      <c r="D11" s="2"/>
      <c r="E11" s="119"/>
      <c r="F11" s="8"/>
    </row>
    <row r="12" spans="1:30">
      <c r="B12" s="22">
        <v>4</v>
      </c>
      <c r="C12" s="12" t="s">
        <v>48</v>
      </c>
      <c r="D12" s="2"/>
      <c r="E12" s="119"/>
      <c r="F12" s="8"/>
    </row>
    <row r="13" spans="1:30">
      <c r="B13" s="22">
        <v>5</v>
      </c>
      <c r="C13" s="12" t="s">
        <v>49</v>
      </c>
      <c r="D13" s="2"/>
      <c r="E13" s="119"/>
      <c r="F13" s="8"/>
    </row>
    <row r="14" spans="1:30">
      <c r="B14" s="22">
        <v>6</v>
      </c>
      <c r="C14" s="12" t="s">
        <v>50</v>
      </c>
      <c r="D14" s="2"/>
      <c r="E14" s="119"/>
      <c r="F14" s="8"/>
    </row>
    <row r="15" spans="1:30">
      <c r="B15" s="22">
        <v>7</v>
      </c>
      <c r="C15" s="12" t="s">
        <v>51</v>
      </c>
      <c r="D15" s="2"/>
      <c r="E15" s="119"/>
      <c r="F15" s="8"/>
    </row>
    <row r="16" spans="1:30">
      <c r="B16" s="22">
        <v>8</v>
      </c>
      <c r="C16" s="12" t="s">
        <v>52</v>
      </c>
      <c r="D16" s="2"/>
      <c r="E16" s="119"/>
      <c r="F16" s="8"/>
    </row>
    <row r="17" spans="2:30" ht="15.75" thickBot="1">
      <c r="B17" s="23">
        <v>9</v>
      </c>
      <c r="C17" s="13" t="s">
        <v>53</v>
      </c>
      <c r="D17" s="9"/>
      <c r="E17" s="120"/>
      <c r="F17" s="10"/>
    </row>
    <row r="18" spans="2:30" ht="15.75" thickBot="1">
      <c r="C18" s="14"/>
    </row>
    <row r="19" spans="2:30" ht="19.5" thickBot="1">
      <c r="C19" s="107" t="s">
        <v>54</v>
      </c>
      <c r="D19" s="115"/>
      <c r="E19" s="155"/>
      <c r="F19" s="156"/>
      <c r="H19" s="19"/>
      <c r="I19" s="115" t="s">
        <v>54</v>
      </c>
      <c r="J19" s="141"/>
      <c r="K19" s="155"/>
      <c r="L19" s="156"/>
      <c r="N19" s="19"/>
      <c r="O19" s="115" t="s">
        <v>54</v>
      </c>
      <c r="P19" s="141"/>
      <c r="Q19" s="155"/>
      <c r="R19" s="156"/>
      <c r="T19" s="19"/>
      <c r="U19" s="115" t="s">
        <v>54</v>
      </c>
      <c r="V19" s="141"/>
      <c r="W19" s="155"/>
      <c r="X19" s="156"/>
      <c r="Z19" s="19"/>
      <c r="AA19" s="115" t="s">
        <v>54</v>
      </c>
      <c r="AB19" s="141"/>
      <c r="AC19" s="155"/>
      <c r="AD19" s="156"/>
    </row>
    <row r="20" spans="2:30" ht="15" customHeight="1" thickBot="1">
      <c r="B20" s="24" t="s">
        <v>41</v>
      </c>
      <c r="C20" s="16" t="s">
        <v>42</v>
      </c>
      <c r="D20" s="4" t="s">
        <v>43</v>
      </c>
      <c r="E20" s="126" t="s">
        <v>44</v>
      </c>
      <c r="F20" s="127" t="s">
        <v>124</v>
      </c>
      <c r="H20" s="24" t="s">
        <v>41</v>
      </c>
      <c r="I20" s="16" t="s">
        <v>42</v>
      </c>
      <c r="J20" s="4" t="s">
        <v>43</v>
      </c>
      <c r="K20" s="126" t="s">
        <v>44</v>
      </c>
      <c r="L20" s="127" t="s">
        <v>124</v>
      </c>
      <c r="N20" s="24" t="s">
        <v>41</v>
      </c>
      <c r="O20" s="112" t="s">
        <v>42</v>
      </c>
      <c r="P20" s="113" t="s">
        <v>43</v>
      </c>
      <c r="Q20" s="114" t="s">
        <v>44</v>
      </c>
      <c r="R20" s="116" t="s">
        <v>124</v>
      </c>
      <c r="T20" s="24" t="s">
        <v>41</v>
      </c>
      <c r="U20" s="112" t="s">
        <v>42</v>
      </c>
      <c r="V20" s="113" t="s">
        <v>43</v>
      </c>
      <c r="W20" s="114" t="s">
        <v>44</v>
      </c>
      <c r="X20" s="116" t="s">
        <v>124</v>
      </c>
      <c r="Z20" s="24" t="s">
        <v>41</v>
      </c>
      <c r="AA20" s="112" t="s">
        <v>42</v>
      </c>
      <c r="AB20" s="113" t="s">
        <v>43</v>
      </c>
      <c r="AC20" s="114" t="s">
        <v>44</v>
      </c>
      <c r="AD20" s="116" t="s">
        <v>124</v>
      </c>
    </row>
    <row r="21" spans="2:30" ht="15" customHeight="1">
      <c r="B21" s="22">
        <v>10</v>
      </c>
      <c r="C21" s="17" t="s">
        <v>55</v>
      </c>
      <c r="D21" s="6"/>
      <c r="E21" s="118"/>
      <c r="F21" s="7"/>
      <c r="H21" s="22">
        <v>10</v>
      </c>
      <c r="I21" s="17" t="s">
        <v>55</v>
      </c>
      <c r="J21" s="6"/>
      <c r="K21" s="118"/>
      <c r="L21" s="7"/>
      <c r="N21" s="22">
        <v>10</v>
      </c>
      <c r="O21" s="17" t="s">
        <v>55</v>
      </c>
      <c r="P21" s="6"/>
      <c r="Q21" s="118"/>
      <c r="R21" s="7"/>
      <c r="T21" s="22">
        <v>10</v>
      </c>
      <c r="U21" s="17" t="s">
        <v>55</v>
      </c>
      <c r="V21" s="6"/>
      <c r="W21" s="118"/>
      <c r="X21" s="7"/>
      <c r="Z21" s="22">
        <v>10</v>
      </c>
      <c r="AA21" s="17" t="s">
        <v>55</v>
      </c>
      <c r="AB21" s="6"/>
      <c r="AC21" s="118"/>
      <c r="AD21" s="7"/>
    </row>
    <row r="22" spans="2:30" ht="15" customHeight="1">
      <c r="B22" s="22">
        <v>11</v>
      </c>
      <c r="C22" s="12" t="s">
        <v>56</v>
      </c>
      <c r="D22" s="2"/>
      <c r="E22" s="119"/>
      <c r="F22" s="8"/>
      <c r="H22" s="22">
        <v>11</v>
      </c>
      <c r="I22" s="12" t="s">
        <v>56</v>
      </c>
      <c r="J22" s="2"/>
      <c r="K22" s="119"/>
      <c r="L22" s="8"/>
      <c r="N22" s="22">
        <v>11</v>
      </c>
      <c r="O22" s="12" t="s">
        <v>56</v>
      </c>
      <c r="P22" s="2"/>
      <c r="Q22" s="119"/>
      <c r="R22" s="8"/>
      <c r="T22" s="22">
        <v>11</v>
      </c>
      <c r="U22" s="12" t="s">
        <v>56</v>
      </c>
      <c r="V22" s="2"/>
      <c r="W22" s="119"/>
      <c r="X22" s="8"/>
      <c r="Z22" s="22">
        <v>11</v>
      </c>
      <c r="AA22" s="12" t="s">
        <v>56</v>
      </c>
      <c r="AB22" s="2"/>
      <c r="AC22" s="119"/>
      <c r="AD22" s="8"/>
    </row>
    <row r="23" spans="2:30">
      <c r="B23" s="22">
        <v>12</v>
      </c>
      <c r="C23" s="12" t="s">
        <v>57</v>
      </c>
      <c r="D23" s="3"/>
      <c r="E23" s="119"/>
      <c r="F23" s="8"/>
      <c r="H23" s="22">
        <v>12</v>
      </c>
      <c r="I23" s="12" t="s">
        <v>57</v>
      </c>
      <c r="J23" s="3"/>
      <c r="K23" s="119"/>
      <c r="L23" s="8"/>
      <c r="N23" s="22">
        <v>12</v>
      </c>
      <c r="O23" s="12" t="s">
        <v>57</v>
      </c>
      <c r="P23" s="3"/>
      <c r="Q23" s="119"/>
      <c r="R23" s="8"/>
      <c r="T23" s="22">
        <v>12</v>
      </c>
      <c r="U23" s="12" t="s">
        <v>57</v>
      </c>
      <c r="V23" s="3"/>
      <c r="W23" s="119"/>
      <c r="X23" s="8"/>
      <c r="Z23" s="22">
        <v>12</v>
      </c>
      <c r="AA23" s="12" t="s">
        <v>57</v>
      </c>
      <c r="AB23" s="3"/>
      <c r="AC23" s="119"/>
      <c r="AD23" s="8"/>
    </row>
    <row r="24" spans="2:30">
      <c r="B24" s="22">
        <v>13</v>
      </c>
      <c r="C24" s="12" t="s">
        <v>60</v>
      </c>
      <c r="D24" s="2"/>
      <c r="E24" s="119"/>
      <c r="F24" s="8"/>
      <c r="H24" s="22">
        <v>13</v>
      </c>
      <c r="I24" s="12" t="s">
        <v>60</v>
      </c>
      <c r="J24" s="3"/>
      <c r="K24" s="119"/>
      <c r="L24" s="8"/>
      <c r="N24" s="22">
        <v>13</v>
      </c>
      <c r="O24" s="12" t="s">
        <v>60</v>
      </c>
      <c r="P24" s="3"/>
      <c r="Q24" s="119"/>
      <c r="R24" s="8"/>
      <c r="T24" s="22">
        <v>13</v>
      </c>
      <c r="U24" s="12" t="s">
        <v>60</v>
      </c>
      <c r="V24" s="3"/>
      <c r="W24" s="119"/>
      <c r="X24" s="8"/>
      <c r="Z24" s="22">
        <v>13</v>
      </c>
      <c r="AA24" s="12" t="s">
        <v>60</v>
      </c>
      <c r="AB24" s="3"/>
      <c r="AC24" s="119"/>
      <c r="AD24" s="8"/>
    </row>
    <row r="25" spans="2:30">
      <c r="B25" s="22">
        <v>14</v>
      </c>
      <c r="C25" s="12" t="s">
        <v>61</v>
      </c>
      <c r="D25" s="2"/>
      <c r="E25" s="119"/>
      <c r="F25" s="8"/>
      <c r="H25" s="22">
        <v>14</v>
      </c>
      <c r="I25" s="12" t="s">
        <v>61</v>
      </c>
      <c r="J25" s="2"/>
      <c r="K25" s="119"/>
      <c r="L25" s="8"/>
      <c r="N25" s="22">
        <v>14</v>
      </c>
      <c r="O25" s="12" t="s">
        <v>61</v>
      </c>
      <c r="P25" s="2"/>
      <c r="Q25" s="119"/>
      <c r="R25" s="8"/>
      <c r="T25" s="22">
        <v>14</v>
      </c>
      <c r="U25" s="12" t="s">
        <v>61</v>
      </c>
      <c r="V25" s="2"/>
      <c r="W25" s="119"/>
      <c r="X25" s="8"/>
      <c r="Z25" s="22">
        <v>14</v>
      </c>
      <c r="AA25" s="12" t="s">
        <v>61</v>
      </c>
      <c r="AB25" s="2"/>
      <c r="AC25" s="119"/>
      <c r="AD25" s="8"/>
    </row>
    <row r="26" spans="2:30" ht="15.75" thickBot="1">
      <c r="B26" s="23">
        <v>15</v>
      </c>
      <c r="C26" s="13" t="s">
        <v>62</v>
      </c>
      <c r="D26" s="9"/>
      <c r="E26" s="120"/>
      <c r="F26" s="10"/>
      <c r="H26" s="23">
        <v>15</v>
      </c>
      <c r="I26" s="13" t="s">
        <v>62</v>
      </c>
      <c r="J26" s="9"/>
      <c r="K26" s="120"/>
      <c r="L26" s="10"/>
      <c r="N26" s="23">
        <v>15</v>
      </c>
      <c r="O26" s="13" t="s">
        <v>62</v>
      </c>
      <c r="P26" s="9"/>
      <c r="Q26" s="120"/>
      <c r="R26" s="10"/>
      <c r="T26" s="23">
        <v>15</v>
      </c>
      <c r="U26" s="13" t="s">
        <v>62</v>
      </c>
      <c r="V26" s="9"/>
      <c r="W26" s="120"/>
      <c r="X26" s="10"/>
      <c r="Z26" s="23">
        <v>15</v>
      </c>
      <c r="AA26" s="13" t="s">
        <v>62</v>
      </c>
      <c r="AB26" s="9"/>
      <c r="AC26" s="120"/>
      <c r="AD26" s="10"/>
    </row>
    <row r="27" spans="2:30" ht="15.75" thickBot="1">
      <c r="H27" s="19"/>
      <c r="N27" s="19"/>
      <c r="T27" s="19"/>
      <c r="Z27" s="19"/>
    </row>
    <row r="28" spans="2:30" ht="19.5" thickBot="1">
      <c r="C28" s="125" t="s">
        <v>63</v>
      </c>
      <c r="D28" s="136"/>
      <c r="E28" s="157"/>
      <c r="F28" s="158"/>
      <c r="H28" s="19"/>
      <c r="I28" s="125" t="s">
        <v>63</v>
      </c>
      <c r="J28" s="142"/>
      <c r="K28" s="157"/>
      <c r="L28" s="158"/>
      <c r="N28" s="19"/>
      <c r="O28" s="125" t="s">
        <v>63</v>
      </c>
      <c r="P28" s="142"/>
      <c r="Q28" s="157"/>
      <c r="R28" s="158"/>
      <c r="T28" s="19"/>
      <c r="U28" s="125" t="s">
        <v>63</v>
      </c>
      <c r="V28" s="142"/>
      <c r="W28" s="157"/>
      <c r="X28" s="158"/>
      <c r="Z28" s="19"/>
      <c r="AA28" s="125" t="s">
        <v>63</v>
      </c>
      <c r="AB28" s="142"/>
      <c r="AC28" s="157"/>
      <c r="AD28" s="158"/>
    </row>
    <row r="29" spans="2:30" ht="15.75" thickBot="1">
      <c r="B29" s="24" t="s">
        <v>41</v>
      </c>
      <c r="C29" s="16" t="s">
        <v>42</v>
      </c>
      <c r="D29" s="4" t="s">
        <v>43</v>
      </c>
      <c r="E29" s="126" t="s">
        <v>44</v>
      </c>
      <c r="F29" s="127" t="s">
        <v>124</v>
      </c>
      <c r="H29" s="24" t="s">
        <v>41</v>
      </c>
      <c r="I29" s="16" t="s">
        <v>42</v>
      </c>
      <c r="J29" s="4" t="s">
        <v>43</v>
      </c>
      <c r="K29" s="126" t="s">
        <v>44</v>
      </c>
      <c r="L29" s="127" t="s">
        <v>124</v>
      </c>
      <c r="N29" s="24" t="s">
        <v>41</v>
      </c>
      <c r="O29" s="112" t="s">
        <v>42</v>
      </c>
      <c r="P29" s="113" t="s">
        <v>43</v>
      </c>
      <c r="Q29" s="114" t="s">
        <v>44</v>
      </c>
      <c r="R29" s="116" t="s">
        <v>124</v>
      </c>
      <c r="T29" s="24" t="s">
        <v>41</v>
      </c>
      <c r="U29" s="112" t="s">
        <v>42</v>
      </c>
      <c r="V29" s="113" t="s">
        <v>43</v>
      </c>
      <c r="W29" s="114" t="s">
        <v>44</v>
      </c>
      <c r="X29" s="116" t="s">
        <v>124</v>
      </c>
      <c r="Z29" s="24" t="s">
        <v>41</v>
      </c>
      <c r="AA29" s="112" t="s">
        <v>42</v>
      </c>
      <c r="AB29" s="113" t="s">
        <v>43</v>
      </c>
      <c r="AC29" s="114" t="s">
        <v>44</v>
      </c>
      <c r="AD29" s="116" t="s">
        <v>124</v>
      </c>
    </row>
    <row r="30" spans="2:30">
      <c r="B30" s="20">
        <v>16</v>
      </c>
      <c r="C30" s="6" t="s">
        <v>55</v>
      </c>
      <c r="D30" s="6"/>
      <c r="E30" s="118"/>
      <c r="F30" s="7"/>
      <c r="H30" s="20">
        <v>16</v>
      </c>
      <c r="I30" s="6" t="s">
        <v>55</v>
      </c>
      <c r="J30" s="6"/>
      <c r="K30" s="118"/>
      <c r="L30" s="7"/>
      <c r="N30" s="20">
        <v>16</v>
      </c>
      <c r="O30" s="6" t="s">
        <v>55</v>
      </c>
      <c r="P30" s="6"/>
      <c r="Q30" s="7"/>
      <c r="R30" s="7"/>
      <c r="T30" s="20">
        <v>16</v>
      </c>
      <c r="U30" s="6" t="s">
        <v>55</v>
      </c>
      <c r="V30" s="6"/>
      <c r="W30" s="7"/>
      <c r="X30" s="7"/>
      <c r="Z30" s="20">
        <v>16</v>
      </c>
      <c r="AA30" s="6" t="s">
        <v>55</v>
      </c>
      <c r="AB30" s="6"/>
      <c r="AC30" s="7"/>
      <c r="AD30" s="7"/>
    </row>
    <row r="31" spans="2:30">
      <c r="B31" s="20">
        <v>17</v>
      </c>
      <c r="C31" s="2" t="s">
        <v>56</v>
      </c>
      <c r="D31" s="2"/>
      <c r="E31" s="119"/>
      <c r="F31" s="8"/>
      <c r="H31" s="20">
        <v>17</v>
      </c>
      <c r="I31" s="2" t="s">
        <v>56</v>
      </c>
      <c r="J31" s="2"/>
      <c r="K31" s="119"/>
      <c r="L31" s="8"/>
      <c r="N31" s="20">
        <v>17</v>
      </c>
      <c r="O31" s="2" t="s">
        <v>56</v>
      </c>
      <c r="P31" s="2"/>
      <c r="Q31" s="8"/>
      <c r="R31" s="8"/>
      <c r="T31" s="20">
        <v>17</v>
      </c>
      <c r="U31" s="2" t="s">
        <v>56</v>
      </c>
      <c r="V31" s="2"/>
      <c r="W31" s="8"/>
      <c r="X31" s="8"/>
      <c r="Z31" s="20">
        <v>17</v>
      </c>
      <c r="AA31" s="2" t="s">
        <v>56</v>
      </c>
      <c r="AB31" s="2"/>
      <c r="AC31" s="8"/>
      <c r="AD31" s="8"/>
    </row>
    <row r="32" spans="2:30">
      <c r="B32" s="20">
        <v>18</v>
      </c>
      <c r="C32" s="12" t="s">
        <v>57</v>
      </c>
      <c r="D32" s="2"/>
      <c r="E32" s="119"/>
      <c r="F32" s="8"/>
      <c r="H32" s="20">
        <v>18</v>
      </c>
      <c r="I32" s="12" t="s">
        <v>57</v>
      </c>
      <c r="J32" s="2"/>
      <c r="K32" s="119"/>
      <c r="L32" s="8"/>
      <c r="N32" s="20">
        <v>18</v>
      </c>
      <c r="O32" s="12" t="s">
        <v>57</v>
      </c>
      <c r="P32" s="2"/>
      <c r="Q32" s="8"/>
      <c r="R32" s="8"/>
      <c r="T32" s="20">
        <v>18</v>
      </c>
      <c r="U32" s="12" t="s">
        <v>57</v>
      </c>
      <c r="V32" s="2"/>
      <c r="W32" s="8"/>
      <c r="X32" s="8"/>
      <c r="Z32" s="20">
        <v>18</v>
      </c>
      <c r="AA32" s="12" t="s">
        <v>57</v>
      </c>
      <c r="AB32" s="2"/>
      <c r="AC32" s="8"/>
      <c r="AD32" s="8"/>
    </row>
    <row r="33" spans="2:30">
      <c r="B33" s="20">
        <v>19</v>
      </c>
      <c r="C33" s="2" t="s">
        <v>64</v>
      </c>
      <c r="D33" s="3"/>
      <c r="E33" s="119"/>
      <c r="F33" s="8"/>
      <c r="H33" s="20">
        <v>19</v>
      </c>
      <c r="I33" s="2" t="s">
        <v>64</v>
      </c>
      <c r="J33" s="3"/>
      <c r="K33" s="119"/>
      <c r="L33" s="8"/>
      <c r="N33" s="20">
        <v>19</v>
      </c>
      <c r="O33" s="2" t="s">
        <v>64</v>
      </c>
      <c r="P33" s="3"/>
      <c r="Q33" s="8"/>
      <c r="R33" s="8"/>
      <c r="T33" s="20">
        <v>19</v>
      </c>
      <c r="U33" s="2" t="s">
        <v>64</v>
      </c>
      <c r="V33" s="3"/>
      <c r="W33" s="8"/>
      <c r="X33" s="8"/>
      <c r="Z33" s="20">
        <v>19</v>
      </c>
      <c r="AA33" s="2" t="s">
        <v>64</v>
      </c>
      <c r="AB33" s="3"/>
      <c r="AC33" s="8"/>
      <c r="AD33" s="8"/>
    </row>
    <row r="34" spans="2:30">
      <c r="B34" s="20">
        <v>20</v>
      </c>
      <c r="C34" s="2" t="s">
        <v>61</v>
      </c>
      <c r="D34" s="2"/>
      <c r="E34" s="119"/>
      <c r="F34" s="8"/>
      <c r="H34" s="20">
        <v>20</v>
      </c>
      <c r="I34" s="2" t="s">
        <v>61</v>
      </c>
      <c r="J34" s="2"/>
      <c r="K34" s="119"/>
      <c r="L34" s="8"/>
      <c r="N34" s="20">
        <v>20</v>
      </c>
      <c r="O34" s="2" t="s">
        <v>61</v>
      </c>
      <c r="P34" s="2"/>
      <c r="Q34" s="8"/>
      <c r="R34" s="8"/>
      <c r="T34" s="20">
        <v>20</v>
      </c>
      <c r="U34" s="2" t="s">
        <v>61</v>
      </c>
      <c r="V34" s="2"/>
      <c r="W34" s="8"/>
      <c r="X34" s="8"/>
      <c r="Z34" s="20">
        <v>20</v>
      </c>
      <c r="AA34" s="2" t="s">
        <v>61</v>
      </c>
      <c r="AB34" s="2"/>
      <c r="AC34" s="8"/>
      <c r="AD34" s="8"/>
    </row>
    <row r="35" spans="2:30" ht="15.75" thickBot="1">
      <c r="B35" s="21">
        <v>21</v>
      </c>
      <c r="C35" s="9" t="s">
        <v>62</v>
      </c>
      <c r="D35" s="9"/>
      <c r="E35" s="120"/>
      <c r="F35" s="10"/>
      <c r="H35" s="21">
        <v>21</v>
      </c>
      <c r="I35" s="9" t="s">
        <v>62</v>
      </c>
      <c r="J35" s="9"/>
      <c r="K35" s="120"/>
      <c r="L35" s="10"/>
      <c r="N35" s="21">
        <v>21</v>
      </c>
      <c r="O35" s="9" t="s">
        <v>62</v>
      </c>
      <c r="P35" s="9"/>
      <c r="Q35" s="10"/>
      <c r="R35" s="10"/>
      <c r="T35" s="21">
        <v>21</v>
      </c>
      <c r="U35" s="9" t="s">
        <v>62</v>
      </c>
      <c r="V35" s="9"/>
      <c r="W35" s="10"/>
      <c r="X35" s="10"/>
      <c r="Z35" s="21">
        <v>21</v>
      </c>
      <c r="AA35" s="9" t="s">
        <v>62</v>
      </c>
      <c r="AB35" s="9"/>
      <c r="AC35" s="10"/>
      <c r="AD35" s="10"/>
    </row>
  </sheetData>
  <mergeCells count="14">
    <mergeCell ref="T1:W1"/>
    <mergeCell ref="W19:X19"/>
    <mergeCell ref="W28:X28"/>
    <mergeCell ref="Z1:AC1"/>
    <mergeCell ref="AC19:AD19"/>
    <mergeCell ref="AC28:AD28"/>
    <mergeCell ref="E19:F19"/>
    <mergeCell ref="E28:F28"/>
    <mergeCell ref="E7:F7"/>
    <mergeCell ref="N1:Q1"/>
    <mergeCell ref="K19:L19"/>
    <mergeCell ref="K28:L28"/>
    <mergeCell ref="Q19:R19"/>
    <mergeCell ref="Q28:R28"/>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B8F66-15E6-47ED-8FE9-C8BB1A86DA06}">
  <sheetPr>
    <tabColor rgb="FFFFFF00"/>
  </sheetPr>
  <dimension ref="A1:AC31"/>
  <sheetViews>
    <sheetView topLeftCell="C1" zoomScaleNormal="100" workbookViewId="0">
      <selection activeCell="M24" sqref="M24:O24"/>
    </sheetView>
  </sheetViews>
  <sheetFormatPr defaultColWidth="8.85546875" defaultRowHeight="15"/>
  <cols>
    <col min="2" max="2" width="20.28515625" style="19" customWidth="1"/>
    <col min="3" max="3" width="53.140625" customWidth="1"/>
    <col min="4" max="4" width="66.140625" customWidth="1"/>
    <col min="5" max="5" width="39" bestFit="1" customWidth="1"/>
    <col min="7" max="7" width="9.42578125" customWidth="1"/>
    <col min="8" max="8" width="50" customWidth="1"/>
    <col min="9" max="9" width="26.140625" customWidth="1"/>
    <col min="10" max="10" width="36.85546875" customWidth="1"/>
    <col min="13" max="13" width="48.28515625" customWidth="1"/>
    <col min="14" max="14" width="18.28515625" customWidth="1"/>
    <col min="15" max="15" width="45.85546875" customWidth="1"/>
  </cols>
  <sheetData>
    <row r="1" spans="1:29" s="25" customFormat="1" ht="77.099999999999994" customHeight="1">
      <c r="A1" s="26"/>
      <c r="B1" s="26" t="s">
        <v>127</v>
      </c>
      <c r="C1" s="26"/>
      <c r="D1" s="26"/>
      <c r="E1" s="26"/>
      <c r="F1" s="26"/>
      <c r="G1" s="26"/>
      <c r="H1" s="26"/>
      <c r="I1" s="26"/>
      <c r="J1" s="26"/>
      <c r="K1" s="26"/>
      <c r="L1" s="26"/>
      <c r="M1" s="26"/>
      <c r="N1" s="26"/>
      <c r="O1" s="26"/>
      <c r="P1" s="27"/>
      <c r="Q1" s="27"/>
      <c r="R1" s="27"/>
      <c r="S1" s="27"/>
      <c r="T1" s="27"/>
      <c r="U1" s="27"/>
      <c r="V1" s="27"/>
      <c r="W1" s="27"/>
      <c r="X1" s="27"/>
      <c r="Y1" s="27"/>
      <c r="Z1" s="27"/>
      <c r="AA1" s="27"/>
      <c r="AB1" s="27"/>
      <c r="AC1" s="27"/>
    </row>
    <row r="2" spans="1:29" ht="15.75" thickBot="1">
      <c r="B2" s="18"/>
    </row>
    <row r="3" spans="1:29" ht="19.5" thickBot="1">
      <c r="B3" s="18"/>
      <c r="C3" s="42" t="s">
        <v>128</v>
      </c>
      <c r="D3" s="43"/>
      <c r="E3" s="44"/>
    </row>
    <row r="4" spans="1:29">
      <c r="B4" s="24" t="s">
        <v>41</v>
      </c>
      <c r="C4" s="16" t="s">
        <v>42</v>
      </c>
      <c r="D4" s="4" t="s">
        <v>129</v>
      </c>
      <c r="E4" s="5" t="s">
        <v>130</v>
      </c>
    </row>
    <row r="5" spans="1:29">
      <c r="B5" s="22">
        <v>1</v>
      </c>
      <c r="C5" s="12" t="s">
        <v>45</v>
      </c>
      <c r="D5" s="2">
        <v>10</v>
      </c>
      <c r="E5" s="8"/>
    </row>
    <row r="6" spans="1:29">
      <c r="B6" s="22">
        <v>2</v>
      </c>
      <c r="C6" s="12" t="s">
        <v>46</v>
      </c>
      <c r="D6" s="2">
        <v>10</v>
      </c>
      <c r="E6" s="8"/>
    </row>
    <row r="7" spans="1:29">
      <c r="B7" s="22">
        <v>3</v>
      </c>
      <c r="C7" s="12" t="s">
        <v>47</v>
      </c>
      <c r="D7" s="2" t="s">
        <v>131</v>
      </c>
      <c r="E7" s="8"/>
    </row>
    <row r="8" spans="1:29">
      <c r="B8" s="22">
        <v>4</v>
      </c>
      <c r="C8" s="12" t="s">
        <v>48</v>
      </c>
      <c r="D8" s="2" t="s">
        <v>132</v>
      </c>
      <c r="E8" s="8"/>
    </row>
    <row r="9" spans="1:29">
      <c r="B9" s="22">
        <v>5</v>
      </c>
      <c r="C9" s="12" t="s">
        <v>49</v>
      </c>
      <c r="D9" s="2">
        <v>10</v>
      </c>
      <c r="E9" s="8"/>
    </row>
    <row r="10" spans="1:29">
      <c r="B10" s="22">
        <v>6</v>
      </c>
      <c r="C10" s="12" t="s">
        <v>50</v>
      </c>
      <c r="D10" s="2" t="s">
        <v>133</v>
      </c>
      <c r="E10" s="8" t="s">
        <v>134</v>
      </c>
    </row>
    <row r="11" spans="1:29">
      <c r="B11" s="22">
        <v>7</v>
      </c>
      <c r="C11" s="12" t="s">
        <v>51</v>
      </c>
      <c r="D11" s="2" t="s">
        <v>135</v>
      </c>
      <c r="E11" s="8"/>
    </row>
    <row r="12" spans="1:29">
      <c r="B12" s="22">
        <v>8</v>
      </c>
      <c r="C12" s="12" t="s">
        <v>52</v>
      </c>
      <c r="D12" s="2"/>
      <c r="E12" s="8"/>
    </row>
    <row r="13" spans="1:29" ht="15.75" thickBot="1">
      <c r="B13" s="23">
        <v>9</v>
      </c>
      <c r="C13" s="13" t="s">
        <v>53</v>
      </c>
      <c r="D13" s="9"/>
      <c r="E13" s="10"/>
    </row>
    <row r="14" spans="1:29" ht="15.75" thickBot="1">
      <c r="C14" s="14"/>
    </row>
    <row r="15" spans="1:29" ht="19.5" thickBot="1">
      <c r="C15" s="107" t="s">
        <v>136</v>
      </c>
      <c r="D15" s="108"/>
      <c r="E15" s="109"/>
      <c r="G15" s="19"/>
      <c r="H15" s="107" t="s">
        <v>54</v>
      </c>
      <c r="I15" s="108"/>
      <c r="J15" s="109"/>
      <c r="L15" s="19"/>
      <c r="M15" s="107" t="s">
        <v>54</v>
      </c>
      <c r="N15" s="108"/>
      <c r="O15" s="109"/>
    </row>
    <row r="16" spans="1:29" ht="15" customHeight="1" thickBot="1">
      <c r="B16" s="24" t="s">
        <v>41</v>
      </c>
      <c r="C16" s="16" t="s">
        <v>42</v>
      </c>
      <c r="D16" s="4" t="s">
        <v>129</v>
      </c>
      <c r="E16" s="5" t="s">
        <v>130</v>
      </c>
      <c r="G16" s="24" t="s">
        <v>41</v>
      </c>
      <c r="H16" s="16" t="s">
        <v>42</v>
      </c>
      <c r="I16" s="4" t="s">
        <v>129</v>
      </c>
      <c r="J16" s="5" t="s">
        <v>130</v>
      </c>
      <c r="L16" s="24" t="s">
        <v>41</v>
      </c>
      <c r="M16" s="16" t="s">
        <v>42</v>
      </c>
      <c r="N16" s="4" t="s">
        <v>129</v>
      </c>
      <c r="O16" s="5" t="s">
        <v>130</v>
      </c>
    </row>
    <row r="17" spans="2:15" ht="15" customHeight="1">
      <c r="B17" s="22">
        <v>10</v>
      </c>
      <c r="C17" s="17" t="s">
        <v>55</v>
      </c>
      <c r="D17" s="6">
        <v>30</v>
      </c>
      <c r="E17" s="7" t="s">
        <v>137</v>
      </c>
      <c r="G17" s="22">
        <v>10</v>
      </c>
      <c r="H17" s="17" t="s">
        <v>55</v>
      </c>
      <c r="I17" s="6">
        <v>30</v>
      </c>
      <c r="J17" s="7" t="s">
        <v>137</v>
      </c>
      <c r="L17" s="22">
        <v>10</v>
      </c>
      <c r="M17" s="17" t="s">
        <v>55</v>
      </c>
      <c r="N17" s="6">
        <v>30</v>
      </c>
      <c r="O17" s="7" t="s">
        <v>137</v>
      </c>
    </row>
    <row r="18" spans="2:15" ht="15" customHeight="1">
      <c r="B18" s="22">
        <v>11</v>
      </c>
      <c r="C18" s="12" t="s">
        <v>56</v>
      </c>
      <c r="D18" s="2" t="s">
        <v>138</v>
      </c>
      <c r="E18" s="8"/>
      <c r="G18" s="22">
        <v>11</v>
      </c>
      <c r="H18" s="12" t="s">
        <v>56</v>
      </c>
      <c r="I18" s="2" t="s">
        <v>138</v>
      </c>
      <c r="J18" s="8"/>
      <c r="L18" s="22">
        <v>11</v>
      </c>
      <c r="M18" s="12" t="s">
        <v>56</v>
      </c>
      <c r="N18" s="2" t="s">
        <v>138</v>
      </c>
      <c r="O18" s="8"/>
    </row>
    <row r="19" spans="2:15">
      <c r="B19" s="22">
        <v>12</v>
      </c>
      <c r="C19" s="12" t="s">
        <v>57</v>
      </c>
      <c r="D19" s="3">
        <v>0.1</v>
      </c>
      <c r="E19" s="8" t="s">
        <v>139</v>
      </c>
      <c r="G19" s="22">
        <v>12</v>
      </c>
      <c r="H19" s="12" t="s">
        <v>57</v>
      </c>
      <c r="I19" s="3">
        <v>0.1</v>
      </c>
      <c r="J19" s="8" t="s">
        <v>59</v>
      </c>
      <c r="L19" s="22">
        <v>12</v>
      </c>
      <c r="M19" s="12" t="s">
        <v>57</v>
      </c>
      <c r="N19" s="3">
        <v>0.1</v>
      </c>
      <c r="O19" s="8" t="s">
        <v>59</v>
      </c>
    </row>
    <row r="20" spans="2:15">
      <c r="B20" s="22">
        <v>13</v>
      </c>
      <c r="C20" s="12" t="s">
        <v>60</v>
      </c>
      <c r="D20" s="3" t="s">
        <v>140</v>
      </c>
      <c r="E20" s="8"/>
      <c r="G20" s="22">
        <v>13</v>
      </c>
      <c r="H20" s="12" t="s">
        <v>60</v>
      </c>
      <c r="I20" s="3" t="s">
        <v>140</v>
      </c>
      <c r="J20" s="8" t="s">
        <v>137</v>
      </c>
      <c r="L20" s="22">
        <v>13</v>
      </c>
      <c r="M20" s="12" t="s">
        <v>60</v>
      </c>
      <c r="N20" s="3" t="s">
        <v>140</v>
      </c>
      <c r="O20" s="8" t="s">
        <v>137</v>
      </c>
    </row>
    <row r="21" spans="2:15">
      <c r="B21" s="22">
        <v>14</v>
      </c>
      <c r="C21" s="12" t="s">
        <v>61</v>
      </c>
      <c r="D21" s="2">
        <v>2</v>
      </c>
      <c r="E21" s="8"/>
      <c r="G21" s="22">
        <v>14</v>
      </c>
      <c r="H21" s="12" t="s">
        <v>61</v>
      </c>
      <c r="I21" s="2">
        <v>2</v>
      </c>
      <c r="J21" s="8"/>
      <c r="L21" s="22">
        <v>14</v>
      </c>
      <c r="M21" s="12" t="s">
        <v>61</v>
      </c>
      <c r="N21" s="2">
        <v>2</v>
      </c>
      <c r="O21" s="8"/>
    </row>
    <row r="22" spans="2:15" ht="15.75" thickBot="1">
      <c r="B22" s="23">
        <v>15</v>
      </c>
      <c r="C22" s="13" t="s">
        <v>62</v>
      </c>
      <c r="D22" s="9" t="s">
        <v>140</v>
      </c>
      <c r="E22" s="10"/>
      <c r="G22" s="23">
        <v>15</v>
      </c>
      <c r="H22" s="13" t="s">
        <v>62</v>
      </c>
      <c r="I22" s="9" t="s">
        <v>140</v>
      </c>
      <c r="J22" s="10"/>
      <c r="L22" s="23">
        <v>15</v>
      </c>
      <c r="M22" s="13" t="s">
        <v>62</v>
      </c>
      <c r="N22" s="9" t="s">
        <v>140</v>
      </c>
      <c r="O22" s="10"/>
    </row>
    <row r="23" spans="2:15" ht="15.75" thickBot="1">
      <c r="G23" s="19"/>
      <c r="L23" s="19"/>
    </row>
    <row r="24" spans="2:15" ht="19.5" thickBot="1">
      <c r="C24" s="122" t="s">
        <v>141</v>
      </c>
      <c r="D24" s="123"/>
      <c r="E24" s="137"/>
      <c r="G24" s="19"/>
      <c r="H24" s="122" t="s">
        <v>63</v>
      </c>
      <c r="I24" s="123"/>
      <c r="J24" s="137"/>
      <c r="L24" s="19"/>
      <c r="M24" s="122" t="s">
        <v>63</v>
      </c>
      <c r="N24" s="123"/>
      <c r="O24" s="137"/>
    </row>
    <row r="25" spans="2:15" ht="15.75" thickBot="1">
      <c r="B25" s="24" t="s">
        <v>41</v>
      </c>
      <c r="C25" s="16" t="s">
        <v>42</v>
      </c>
      <c r="D25" s="4" t="s">
        <v>129</v>
      </c>
      <c r="E25" s="5" t="s">
        <v>130</v>
      </c>
      <c r="G25" s="24" t="s">
        <v>41</v>
      </c>
      <c r="H25" s="16" t="s">
        <v>42</v>
      </c>
      <c r="I25" s="4" t="s">
        <v>129</v>
      </c>
      <c r="J25" s="5" t="s">
        <v>130</v>
      </c>
      <c r="L25" s="24" t="s">
        <v>41</v>
      </c>
      <c r="M25" s="16" t="s">
        <v>42</v>
      </c>
      <c r="N25" s="4" t="s">
        <v>129</v>
      </c>
      <c r="O25" s="5" t="s">
        <v>130</v>
      </c>
    </row>
    <row r="26" spans="2:15">
      <c r="B26" s="20">
        <v>16</v>
      </c>
      <c r="C26" s="6" t="s">
        <v>55</v>
      </c>
      <c r="D26" s="6" t="s">
        <v>142</v>
      </c>
      <c r="E26" s="7" t="s">
        <v>137</v>
      </c>
      <c r="G26" s="20">
        <v>16</v>
      </c>
      <c r="H26" s="6" t="s">
        <v>55</v>
      </c>
      <c r="I26" s="6" t="s">
        <v>142</v>
      </c>
      <c r="J26" s="7" t="s">
        <v>137</v>
      </c>
      <c r="L26" s="20">
        <v>16</v>
      </c>
      <c r="M26" s="6" t="s">
        <v>55</v>
      </c>
      <c r="N26" s="6" t="s">
        <v>142</v>
      </c>
      <c r="O26" s="7" t="s">
        <v>137</v>
      </c>
    </row>
    <row r="27" spans="2:15">
      <c r="B27" s="20">
        <v>17</v>
      </c>
      <c r="C27" s="2" t="s">
        <v>56</v>
      </c>
      <c r="D27" s="2" t="s">
        <v>140</v>
      </c>
      <c r="E27" s="8"/>
      <c r="G27" s="20">
        <v>17</v>
      </c>
      <c r="H27" s="2" t="s">
        <v>56</v>
      </c>
      <c r="I27" s="2" t="s">
        <v>140</v>
      </c>
      <c r="J27" s="8"/>
      <c r="L27" s="20">
        <v>17</v>
      </c>
      <c r="M27" s="2" t="s">
        <v>56</v>
      </c>
      <c r="N27" s="2" t="s">
        <v>140</v>
      </c>
      <c r="O27" s="8"/>
    </row>
    <row r="28" spans="2:15">
      <c r="B28" s="20">
        <v>18</v>
      </c>
      <c r="C28" s="12" t="s">
        <v>57</v>
      </c>
      <c r="D28" s="2" t="s">
        <v>140</v>
      </c>
      <c r="E28" s="8"/>
      <c r="G28" s="20">
        <v>18</v>
      </c>
      <c r="H28" s="12" t="s">
        <v>57</v>
      </c>
      <c r="I28" s="2"/>
      <c r="J28" s="8"/>
      <c r="L28" s="20">
        <v>18</v>
      </c>
      <c r="M28" s="12" t="s">
        <v>57</v>
      </c>
      <c r="N28" s="2"/>
      <c r="O28" s="8"/>
    </row>
    <row r="29" spans="2:15">
      <c r="B29" s="20">
        <v>19</v>
      </c>
      <c r="C29" s="2" t="s">
        <v>64</v>
      </c>
      <c r="D29" s="3" t="s">
        <v>140</v>
      </c>
      <c r="E29" s="8" t="s">
        <v>59</v>
      </c>
      <c r="G29" s="20">
        <v>19</v>
      </c>
      <c r="H29" s="2" t="s">
        <v>64</v>
      </c>
      <c r="I29" s="3" t="s">
        <v>140</v>
      </c>
      <c r="J29" s="8" t="s">
        <v>59</v>
      </c>
      <c r="L29" s="20">
        <v>19</v>
      </c>
      <c r="M29" s="2" t="s">
        <v>64</v>
      </c>
      <c r="N29" s="3" t="s">
        <v>140</v>
      </c>
      <c r="O29" s="8" t="s">
        <v>59</v>
      </c>
    </row>
    <row r="30" spans="2:15">
      <c r="B30" s="20">
        <v>20</v>
      </c>
      <c r="C30" s="2" t="s">
        <v>61</v>
      </c>
      <c r="D30" s="2" t="s">
        <v>140</v>
      </c>
      <c r="E30" s="8"/>
      <c r="G30" s="20">
        <v>20</v>
      </c>
      <c r="H30" s="2" t="s">
        <v>61</v>
      </c>
      <c r="I30" s="2" t="s">
        <v>140</v>
      </c>
      <c r="J30" s="8"/>
      <c r="L30" s="20">
        <v>20</v>
      </c>
      <c r="M30" s="2" t="s">
        <v>61</v>
      </c>
      <c r="N30" s="2" t="s">
        <v>140</v>
      </c>
      <c r="O30" s="8"/>
    </row>
    <row r="31" spans="2:15" ht="15.75" thickBot="1">
      <c r="B31" s="21">
        <v>21</v>
      </c>
      <c r="C31" s="9" t="s">
        <v>62</v>
      </c>
      <c r="D31" s="9" t="s">
        <v>140</v>
      </c>
      <c r="E31" s="10"/>
      <c r="G31" s="21">
        <v>21</v>
      </c>
      <c r="H31" s="9" t="s">
        <v>62</v>
      </c>
      <c r="I31" s="9" t="s">
        <v>140</v>
      </c>
      <c r="J31" s="10"/>
      <c r="L31" s="21">
        <v>21</v>
      </c>
      <c r="M31" s="9" t="s">
        <v>62</v>
      </c>
      <c r="N31" s="9" t="s">
        <v>140</v>
      </c>
      <c r="O31" s="10"/>
    </row>
  </sheetData>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E3B9-158B-43A2-BBC7-A1C970142357}">
  <sheetPr>
    <tabColor rgb="FFFFFF00"/>
  </sheetPr>
  <dimension ref="A1:AB22"/>
  <sheetViews>
    <sheetView tabSelected="1" topLeftCell="N1" zoomScale="107" zoomScaleNormal="107" workbookViewId="0">
      <selection activeCell="Q6" sqref="Q6"/>
    </sheetView>
  </sheetViews>
  <sheetFormatPr defaultColWidth="8.85546875" defaultRowHeight="15"/>
  <cols>
    <col min="1" max="2" width="23.42578125" customWidth="1"/>
    <col min="3" max="3" width="21.7109375" customWidth="1"/>
    <col min="4" max="4" width="17.85546875" customWidth="1"/>
    <col min="5" max="6" width="13.28515625" customWidth="1"/>
    <col min="7" max="7" width="18.7109375" customWidth="1"/>
    <col min="8" max="8" width="18" customWidth="1"/>
    <col min="9" max="9" width="18.28515625" customWidth="1"/>
    <col min="10" max="10" width="17.140625" customWidth="1"/>
    <col min="11" max="11" width="18.42578125" customWidth="1"/>
    <col min="12" max="12" width="13.7109375" customWidth="1"/>
    <col min="13" max="13" width="18.28515625" customWidth="1"/>
    <col min="14" max="15" width="21.7109375" customWidth="1"/>
    <col min="16" max="17" width="20.42578125" customWidth="1"/>
    <col min="18" max="18" width="15.28515625" customWidth="1"/>
    <col min="19" max="19" width="16.85546875" customWidth="1"/>
    <col min="20" max="21" width="27.140625" customWidth="1"/>
    <col min="22" max="22" width="18" customWidth="1"/>
    <col min="23" max="25" width="24.28515625" customWidth="1"/>
    <col min="26" max="26" width="21" customWidth="1"/>
    <col min="27" max="27" width="19.7109375" customWidth="1"/>
    <col min="28" max="28" width="21.85546875" customWidth="1"/>
  </cols>
  <sheetData>
    <row r="1" spans="1:28" s="25" customFormat="1" ht="77.099999999999994" customHeight="1">
      <c r="A1" s="26" t="s">
        <v>143</v>
      </c>
      <c r="B1" s="26"/>
      <c r="C1" s="26"/>
      <c r="D1" s="26"/>
      <c r="E1" s="26"/>
      <c r="F1" s="26"/>
      <c r="G1" s="26"/>
      <c r="H1" s="26"/>
      <c r="I1" s="26"/>
      <c r="J1" s="26"/>
      <c r="K1" s="26"/>
      <c r="L1" s="26"/>
      <c r="M1" s="26"/>
      <c r="N1" s="153"/>
      <c r="O1" s="153"/>
      <c r="P1" s="153"/>
      <c r="Q1" s="153"/>
      <c r="R1" s="153"/>
      <c r="S1" s="153"/>
      <c r="T1" s="153"/>
      <c r="U1" s="153"/>
      <c r="V1" s="153"/>
      <c r="W1" s="153"/>
      <c r="X1" s="153"/>
      <c r="Y1" s="153"/>
      <c r="Z1" s="153"/>
      <c r="AA1" s="153"/>
      <c r="AB1" s="153"/>
    </row>
    <row r="2" spans="1:28">
      <c r="A2" s="18"/>
    </row>
    <row r="3" spans="1:28" ht="19.5" thickBot="1">
      <c r="A3" s="11" t="s">
        <v>128</v>
      </c>
      <c r="B3" s="11"/>
      <c r="Q3" t="s">
        <v>59</v>
      </c>
    </row>
    <row r="4" spans="1:28" ht="15.75" thickBot="1">
      <c r="A4" s="104" t="s">
        <v>67</v>
      </c>
      <c r="B4" s="105" t="s">
        <v>68</v>
      </c>
      <c r="C4" s="105" t="s">
        <v>69</v>
      </c>
      <c r="D4" s="105" t="s">
        <v>70</v>
      </c>
      <c r="E4" s="105" t="s">
        <v>71</v>
      </c>
      <c r="F4" s="105" t="s">
        <v>72</v>
      </c>
      <c r="G4" s="105" t="s">
        <v>73</v>
      </c>
      <c r="H4" s="105" t="s">
        <v>74</v>
      </c>
      <c r="I4" s="105" t="s">
        <v>75</v>
      </c>
      <c r="J4" s="105" t="s">
        <v>76</v>
      </c>
      <c r="K4" s="105" t="s">
        <v>77</v>
      </c>
      <c r="L4" s="105" t="s">
        <v>78</v>
      </c>
      <c r="M4" s="105" t="s">
        <v>79</v>
      </c>
      <c r="N4" s="105" t="s">
        <v>80</v>
      </c>
      <c r="O4" s="105" t="s">
        <v>81</v>
      </c>
      <c r="P4" s="105" t="s">
        <v>82</v>
      </c>
      <c r="Q4" s="105" t="s">
        <v>83</v>
      </c>
      <c r="R4" s="105" t="s">
        <v>84</v>
      </c>
      <c r="S4" s="105" t="s">
        <v>85</v>
      </c>
      <c r="T4" s="105" t="s">
        <v>86</v>
      </c>
      <c r="U4" s="105" t="s">
        <v>87</v>
      </c>
      <c r="V4" s="105" t="s">
        <v>88</v>
      </c>
      <c r="W4" s="105" t="s">
        <v>89</v>
      </c>
      <c r="X4" s="105" t="s">
        <v>90</v>
      </c>
      <c r="Y4" s="105" t="s">
        <v>91</v>
      </c>
      <c r="Z4" s="105" t="s">
        <v>92</v>
      </c>
      <c r="AA4" s="105" t="s">
        <v>93</v>
      </c>
      <c r="AB4" s="106" t="s">
        <v>94</v>
      </c>
    </row>
    <row r="5" spans="1:28" ht="93.75">
      <c r="A5" s="91" t="s">
        <v>96</v>
      </c>
      <c r="B5" s="76" t="s">
        <v>97</v>
      </c>
      <c r="C5" s="76" t="s">
        <v>98</v>
      </c>
      <c r="D5" s="76" t="s">
        <v>99</v>
      </c>
      <c r="E5" s="76" t="s">
        <v>100</v>
      </c>
      <c r="F5" s="76" t="s">
        <v>101</v>
      </c>
      <c r="G5" s="76" t="s">
        <v>102</v>
      </c>
      <c r="H5" s="76" t="s">
        <v>103</v>
      </c>
      <c r="I5" s="76" t="s">
        <v>104</v>
      </c>
      <c r="J5" s="76" t="s">
        <v>105</v>
      </c>
      <c r="K5" s="76" t="s">
        <v>106</v>
      </c>
      <c r="L5" s="76" t="s">
        <v>107</v>
      </c>
      <c r="M5" s="76" t="s">
        <v>108</v>
      </c>
      <c r="N5" s="76" t="s">
        <v>109</v>
      </c>
      <c r="O5" s="76" t="s">
        <v>110</v>
      </c>
      <c r="P5" s="77" t="s">
        <v>111</v>
      </c>
      <c r="Q5" s="77" t="s">
        <v>112</v>
      </c>
      <c r="R5" s="77" t="s">
        <v>113</v>
      </c>
      <c r="S5" s="76" t="s">
        <v>114</v>
      </c>
      <c r="T5" s="76" t="s">
        <v>115</v>
      </c>
      <c r="U5" s="76" t="s">
        <v>116</v>
      </c>
      <c r="V5" s="76" t="s">
        <v>117</v>
      </c>
      <c r="W5" s="76" t="s">
        <v>118</v>
      </c>
      <c r="X5" s="76" t="s">
        <v>119</v>
      </c>
      <c r="Y5" s="76" t="s">
        <v>120</v>
      </c>
      <c r="Z5" s="77" t="s">
        <v>121</v>
      </c>
      <c r="AA5" s="77" t="s">
        <v>122</v>
      </c>
      <c r="AB5" s="92" t="s">
        <v>123</v>
      </c>
    </row>
    <row r="6" spans="1:28" s="1" customFormat="1" ht="30">
      <c r="A6" s="93" t="s">
        <v>144</v>
      </c>
      <c r="B6" s="46" t="s">
        <v>91</v>
      </c>
      <c r="C6" s="48">
        <v>45143</v>
      </c>
      <c r="D6" s="46" t="s">
        <v>145</v>
      </c>
      <c r="E6" s="51">
        <v>5000</v>
      </c>
      <c r="F6" s="46" t="s">
        <v>146</v>
      </c>
      <c r="G6" s="48">
        <v>45170</v>
      </c>
      <c r="H6" s="46" t="s">
        <v>147</v>
      </c>
      <c r="I6" s="51">
        <v>5000</v>
      </c>
      <c r="J6" s="48">
        <v>45200</v>
      </c>
      <c r="K6" s="51">
        <v>5000</v>
      </c>
      <c r="L6" s="48">
        <v>45229</v>
      </c>
      <c r="M6" s="46" t="s">
        <v>148</v>
      </c>
      <c r="N6" s="74">
        <v>4000</v>
      </c>
      <c r="O6" s="75">
        <f>+'Sample ContrSub Review'!D5</f>
        <v>10</v>
      </c>
      <c r="P6" s="46">
        <f>SUM(L6-J6)</f>
        <v>29</v>
      </c>
      <c r="Q6" s="145">
        <f>SUM(P6-O6)</f>
        <v>19</v>
      </c>
      <c r="R6" s="51">
        <f>SUM(N6-K6)</f>
        <v>-1000</v>
      </c>
      <c r="S6" s="46" t="s">
        <v>80</v>
      </c>
      <c r="T6" s="46" t="s">
        <v>91</v>
      </c>
      <c r="U6" s="51">
        <v>1000</v>
      </c>
      <c r="V6" s="48">
        <v>45290</v>
      </c>
      <c r="W6" s="48">
        <v>45306</v>
      </c>
      <c r="X6" s="49">
        <v>800</v>
      </c>
      <c r="Y6" s="46">
        <v>10</v>
      </c>
      <c r="Z6" s="46">
        <f>SUM(V6-W6)-Y6</f>
        <v>-26</v>
      </c>
      <c r="AA6" s="51">
        <f>SUM(X6-U6)</f>
        <v>-200</v>
      </c>
      <c r="AB6" s="94" t="s">
        <v>149</v>
      </c>
    </row>
    <row r="7" spans="1:28">
      <c r="A7" s="93"/>
      <c r="B7" s="46"/>
      <c r="C7" s="48"/>
      <c r="D7" s="46"/>
      <c r="E7" s="51"/>
      <c r="F7" s="46"/>
      <c r="G7" s="48"/>
      <c r="H7" s="46"/>
      <c r="I7" s="51"/>
      <c r="J7" s="48"/>
      <c r="K7" s="51"/>
      <c r="L7" s="48"/>
      <c r="M7" s="46"/>
      <c r="N7" s="74"/>
      <c r="O7" s="75">
        <f>'Contract_Subcontract Review'!$D$5</f>
        <v>0</v>
      </c>
      <c r="P7" s="46">
        <f t="shared" ref="P7:P20" si="0">SUM(L7-J7)</f>
        <v>0</v>
      </c>
      <c r="Q7" s="143">
        <f t="shared" ref="Q7:Q20" si="1">SUM(P7-O7)</f>
        <v>0</v>
      </c>
      <c r="R7" s="51">
        <f>SUM(N7-E7)</f>
        <v>0</v>
      </c>
      <c r="S7" s="46" t="s">
        <v>59</v>
      </c>
      <c r="T7" s="46" t="s">
        <v>59</v>
      </c>
      <c r="U7" s="51"/>
      <c r="V7" s="48"/>
      <c r="W7" s="48"/>
      <c r="X7" s="49"/>
      <c r="Y7" s="46">
        <f>+'Contract_Subcontract Review'!D9</f>
        <v>0</v>
      </c>
      <c r="Z7" s="46">
        <f t="shared" ref="Z7:Z20" si="2">SUM(V7-W7)-Y7</f>
        <v>0</v>
      </c>
      <c r="AA7" s="51">
        <f t="shared" ref="AA7:AA20" si="3">SUM(X7-U7)</f>
        <v>0</v>
      </c>
      <c r="AB7" s="95"/>
    </row>
    <row r="8" spans="1:28">
      <c r="A8" s="96"/>
      <c r="B8" s="47"/>
      <c r="C8" s="53"/>
      <c r="D8" s="47"/>
      <c r="E8" s="52"/>
      <c r="F8" s="47"/>
      <c r="G8" s="53"/>
      <c r="H8" s="47"/>
      <c r="I8" s="52"/>
      <c r="J8" s="53"/>
      <c r="K8" s="52"/>
      <c r="L8" s="53"/>
      <c r="M8" s="47"/>
      <c r="N8" s="52"/>
      <c r="O8" s="75">
        <f>'Contract_Subcontract Review'!$D$5</f>
        <v>0</v>
      </c>
      <c r="P8" s="46">
        <f t="shared" si="0"/>
        <v>0</v>
      </c>
      <c r="Q8" s="143">
        <f t="shared" si="1"/>
        <v>0</v>
      </c>
      <c r="R8" s="51">
        <f t="shared" ref="R8:R20" si="4">SUM(N8-E8)</f>
        <v>0</v>
      </c>
      <c r="S8" s="47"/>
      <c r="T8" s="47"/>
      <c r="U8" s="52"/>
      <c r="V8" s="53"/>
      <c r="W8" s="53"/>
      <c r="X8" s="50"/>
      <c r="Y8" s="46">
        <f>+'Contract_Subcontract Review'!D9</f>
        <v>0</v>
      </c>
      <c r="Z8" s="46">
        <f t="shared" si="2"/>
        <v>0</v>
      </c>
      <c r="AA8" s="51">
        <f t="shared" si="3"/>
        <v>0</v>
      </c>
      <c r="AB8" s="95"/>
    </row>
    <row r="9" spans="1:28">
      <c r="A9" s="96"/>
      <c r="B9" s="47"/>
      <c r="C9" s="53"/>
      <c r="D9" s="47"/>
      <c r="E9" s="52"/>
      <c r="F9" s="47"/>
      <c r="G9" s="53"/>
      <c r="H9" s="47"/>
      <c r="I9" s="52"/>
      <c r="J9" s="53"/>
      <c r="K9" s="52"/>
      <c r="L9" s="53"/>
      <c r="M9" s="47"/>
      <c r="N9" s="52"/>
      <c r="O9" s="75">
        <f>'Contract_Subcontract Review'!$D$5</f>
        <v>0</v>
      </c>
      <c r="P9" s="46">
        <f t="shared" si="0"/>
        <v>0</v>
      </c>
      <c r="Q9" s="143">
        <v>0</v>
      </c>
      <c r="R9" s="51">
        <f t="shared" si="4"/>
        <v>0</v>
      </c>
      <c r="S9" s="47"/>
      <c r="T9" s="47"/>
      <c r="U9" s="52"/>
      <c r="V9" s="53"/>
      <c r="W9" s="53"/>
      <c r="X9" s="50"/>
      <c r="Y9" s="46">
        <f>+'Contract_Subcontract Review'!D9</f>
        <v>0</v>
      </c>
      <c r="Z9" s="46">
        <f t="shared" si="2"/>
        <v>0</v>
      </c>
      <c r="AA9" s="51">
        <f t="shared" si="3"/>
        <v>0</v>
      </c>
      <c r="AB9" s="95"/>
    </row>
    <row r="10" spans="1:28">
      <c r="A10" s="96"/>
      <c r="B10" s="47"/>
      <c r="C10" s="53"/>
      <c r="D10" s="47"/>
      <c r="E10" s="52"/>
      <c r="F10" s="47"/>
      <c r="G10" s="53"/>
      <c r="H10" s="47"/>
      <c r="I10" s="52"/>
      <c r="J10" s="53"/>
      <c r="K10" s="52"/>
      <c r="L10" s="53"/>
      <c r="M10" s="47"/>
      <c r="N10" s="52"/>
      <c r="O10" s="75">
        <f>'Contract_Subcontract Review'!$D$5</f>
        <v>0</v>
      </c>
      <c r="P10" s="46">
        <f t="shared" si="0"/>
        <v>0</v>
      </c>
      <c r="Q10" s="143">
        <f t="shared" si="1"/>
        <v>0</v>
      </c>
      <c r="R10" s="51">
        <f t="shared" si="4"/>
        <v>0</v>
      </c>
      <c r="S10" s="47"/>
      <c r="T10" s="47"/>
      <c r="U10" s="52"/>
      <c r="V10" s="53"/>
      <c r="W10" s="53"/>
      <c r="X10" s="50"/>
      <c r="Y10" s="46">
        <f>+'Contract_Subcontract Review'!D9</f>
        <v>0</v>
      </c>
      <c r="Z10" s="46">
        <f t="shared" si="2"/>
        <v>0</v>
      </c>
      <c r="AA10" s="51">
        <f t="shared" si="3"/>
        <v>0</v>
      </c>
      <c r="AB10" s="95"/>
    </row>
    <row r="11" spans="1:28">
      <c r="A11" s="96"/>
      <c r="B11" s="47"/>
      <c r="C11" s="53"/>
      <c r="D11" s="47"/>
      <c r="E11" s="52"/>
      <c r="F11" s="47"/>
      <c r="G11" s="53"/>
      <c r="H11" s="47"/>
      <c r="I11" s="52"/>
      <c r="J11" s="53"/>
      <c r="K11" s="52"/>
      <c r="L11" s="53"/>
      <c r="M11" s="47"/>
      <c r="N11" s="52"/>
      <c r="O11" s="75">
        <f>'Contract_Subcontract Review'!$D$5</f>
        <v>0</v>
      </c>
      <c r="P11" s="46">
        <f t="shared" si="0"/>
        <v>0</v>
      </c>
      <c r="Q11" s="143">
        <f t="shared" si="1"/>
        <v>0</v>
      </c>
      <c r="R11" s="51">
        <f t="shared" si="4"/>
        <v>0</v>
      </c>
      <c r="S11" s="47"/>
      <c r="T11" s="47"/>
      <c r="U11" s="52"/>
      <c r="V11" s="53"/>
      <c r="W11" s="53"/>
      <c r="X11" s="50"/>
      <c r="Y11" s="46">
        <f>+'Contract_Subcontract Review'!D9</f>
        <v>0</v>
      </c>
      <c r="Z11" s="46">
        <f t="shared" si="2"/>
        <v>0</v>
      </c>
      <c r="AA11" s="51">
        <f t="shared" si="3"/>
        <v>0</v>
      </c>
      <c r="AB11" s="95"/>
    </row>
    <row r="12" spans="1:28">
      <c r="A12" s="96"/>
      <c r="B12" s="47"/>
      <c r="C12" s="53"/>
      <c r="D12" s="47"/>
      <c r="E12" s="52"/>
      <c r="F12" s="47"/>
      <c r="G12" s="53"/>
      <c r="H12" s="47"/>
      <c r="I12" s="52"/>
      <c r="J12" s="53"/>
      <c r="K12" s="52"/>
      <c r="L12" s="53"/>
      <c r="M12" s="47"/>
      <c r="N12" s="52"/>
      <c r="O12" s="75">
        <f>'Contract_Subcontract Review'!$D$5</f>
        <v>0</v>
      </c>
      <c r="P12" s="46">
        <f t="shared" si="0"/>
        <v>0</v>
      </c>
      <c r="Q12" s="143">
        <f t="shared" si="1"/>
        <v>0</v>
      </c>
      <c r="R12" s="51">
        <f t="shared" si="4"/>
        <v>0</v>
      </c>
      <c r="S12" s="47"/>
      <c r="T12" s="47"/>
      <c r="U12" s="52"/>
      <c r="V12" s="53"/>
      <c r="W12" s="53"/>
      <c r="X12" s="50"/>
      <c r="Y12" s="46">
        <f>+'Contract_Subcontract Review'!D9</f>
        <v>0</v>
      </c>
      <c r="Z12" s="46">
        <f t="shared" si="2"/>
        <v>0</v>
      </c>
      <c r="AA12" s="51">
        <f t="shared" si="3"/>
        <v>0</v>
      </c>
      <c r="AB12" s="95"/>
    </row>
    <row r="13" spans="1:28">
      <c r="A13" s="96"/>
      <c r="B13" s="47"/>
      <c r="C13" s="53"/>
      <c r="D13" s="47"/>
      <c r="E13" s="52"/>
      <c r="F13" s="47"/>
      <c r="G13" s="53"/>
      <c r="H13" s="47"/>
      <c r="I13" s="52"/>
      <c r="J13" s="53"/>
      <c r="K13" s="52"/>
      <c r="L13" s="53"/>
      <c r="M13" s="47"/>
      <c r="N13" s="52"/>
      <c r="O13" s="75">
        <f>'Contract_Subcontract Review'!$D$5</f>
        <v>0</v>
      </c>
      <c r="P13" s="46">
        <f t="shared" si="0"/>
        <v>0</v>
      </c>
      <c r="Q13" s="143">
        <f t="shared" si="1"/>
        <v>0</v>
      </c>
      <c r="R13" s="51">
        <f t="shared" si="4"/>
        <v>0</v>
      </c>
      <c r="S13" s="47"/>
      <c r="T13" s="47"/>
      <c r="U13" s="52"/>
      <c r="V13" s="53"/>
      <c r="W13" s="53"/>
      <c r="X13" s="50"/>
      <c r="Y13" s="46">
        <f>+'Contract_Subcontract Review'!D9</f>
        <v>0</v>
      </c>
      <c r="Z13" s="46">
        <f t="shared" si="2"/>
        <v>0</v>
      </c>
      <c r="AA13" s="51">
        <f t="shared" si="3"/>
        <v>0</v>
      </c>
      <c r="AB13" s="95"/>
    </row>
    <row r="14" spans="1:28">
      <c r="A14" s="96"/>
      <c r="B14" s="47"/>
      <c r="C14" s="53"/>
      <c r="D14" s="47"/>
      <c r="E14" s="52"/>
      <c r="F14" s="47"/>
      <c r="G14" s="53"/>
      <c r="H14" s="47"/>
      <c r="I14" s="52"/>
      <c r="J14" s="53"/>
      <c r="K14" s="52"/>
      <c r="L14" s="53"/>
      <c r="M14" s="47"/>
      <c r="N14" s="52"/>
      <c r="O14" s="75">
        <f>'Contract_Subcontract Review'!$D$5</f>
        <v>0</v>
      </c>
      <c r="P14" s="46">
        <f t="shared" si="0"/>
        <v>0</v>
      </c>
      <c r="Q14" s="143">
        <f t="shared" si="1"/>
        <v>0</v>
      </c>
      <c r="R14" s="51">
        <f t="shared" si="4"/>
        <v>0</v>
      </c>
      <c r="S14" s="47"/>
      <c r="T14" s="47"/>
      <c r="U14" s="52"/>
      <c r="V14" s="53"/>
      <c r="W14" s="53"/>
      <c r="X14" s="50"/>
      <c r="Y14" s="46">
        <f>+'Contract_Subcontract Review'!D9</f>
        <v>0</v>
      </c>
      <c r="Z14" s="46">
        <f t="shared" si="2"/>
        <v>0</v>
      </c>
      <c r="AA14" s="51">
        <f t="shared" si="3"/>
        <v>0</v>
      </c>
      <c r="AB14" s="95"/>
    </row>
    <row r="15" spans="1:28">
      <c r="A15" s="96"/>
      <c r="B15" s="47"/>
      <c r="C15" s="53"/>
      <c r="D15" s="47"/>
      <c r="E15" s="52"/>
      <c r="F15" s="47"/>
      <c r="G15" s="53"/>
      <c r="H15" s="47"/>
      <c r="I15" s="52"/>
      <c r="J15" s="53"/>
      <c r="K15" s="52"/>
      <c r="L15" s="53"/>
      <c r="M15" s="47"/>
      <c r="N15" s="52"/>
      <c r="O15" s="75">
        <f>'Contract_Subcontract Review'!$D$5</f>
        <v>0</v>
      </c>
      <c r="P15" s="46">
        <f t="shared" si="0"/>
        <v>0</v>
      </c>
      <c r="Q15" s="143">
        <f t="shared" si="1"/>
        <v>0</v>
      </c>
      <c r="R15" s="51">
        <f t="shared" si="4"/>
        <v>0</v>
      </c>
      <c r="S15" s="47"/>
      <c r="T15" s="47"/>
      <c r="U15" s="52"/>
      <c r="V15" s="53"/>
      <c r="W15" s="53"/>
      <c r="X15" s="50"/>
      <c r="Y15" s="46">
        <f>+'Contract_Subcontract Review'!D9</f>
        <v>0</v>
      </c>
      <c r="Z15" s="46">
        <f t="shared" si="2"/>
        <v>0</v>
      </c>
      <c r="AA15" s="51">
        <f t="shared" si="3"/>
        <v>0</v>
      </c>
      <c r="AB15" s="95"/>
    </row>
    <row r="16" spans="1:28">
      <c r="A16" s="96"/>
      <c r="B16" s="47"/>
      <c r="C16" s="53"/>
      <c r="D16" s="47"/>
      <c r="E16" s="52"/>
      <c r="F16" s="47"/>
      <c r="G16" s="53"/>
      <c r="H16" s="47"/>
      <c r="I16" s="52"/>
      <c r="J16" s="53"/>
      <c r="K16" s="52"/>
      <c r="L16" s="53"/>
      <c r="M16" s="47"/>
      <c r="N16" s="52"/>
      <c r="O16" s="75">
        <f>'Contract_Subcontract Review'!$D$5</f>
        <v>0</v>
      </c>
      <c r="P16" s="46">
        <f t="shared" si="0"/>
        <v>0</v>
      </c>
      <c r="Q16" s="143">
        <f t="shared" si="1"/>
        <v>0</v>
      </c>
      <c r="R16" s="51">
        <f t="shared" si="4"/>
        <v>0</v>
      </c>
      <c r="S16" s="47"/>
      <c r="T16" s="47"/>
      <c r="U16" s="52"/>
      <c r="V16" s="53"/>
      <c r="W16" s="53"/>
      <c r="X16" s="50"/>
      <c r="Y16" s="46">
        <f>+'Contract_Subcontract Review'!D9</f>
        <v>0</v>
      </c>
      <c r="Z16" s="46">
        <f t="shared" si="2"/>
        <v>0</v>
      </c>
      <c r="AA16" s="51">
        <f t="shared" si="3"/>
        <v>0</v>
      </c>
      <c r="AB16" s="95"/>
    </row>
    <row r="17" spans="1:28">
      <c r="A17" s="96"/>
      <c r="B17" s="47"/>
      <c r="C17" s="53"/>
      <c r="D17" s="47"/>
      <c r="E17" s="52"/>
      <c r="F17" s="47"/>
      <c r="G17" s="53"/>
      <c r="H17" s="47"/>
      <c r="I17" s="52"/>
      <c r="J17" s="53"/>
      <c r="K17" s="52"/>
      <c r="L17" s="53"/>
      <c r="M17" s="47"/>
      <c r="N17" s="52"/>
      <c r="O17" s="75">
        <f>'Contract_Subcontract Review'!$D$5</f>
        <v>0</v>
      </c>
      <c r="P17" s="46">
        <f t="shared" si="0"/>
        <v>0</v>
      </c>
      <c r="Q17" s="143">
        <f t="shared" si="1"/>
        <v>0</v>
      </c>
      <c r="R17" s="51">
        <f t="shared" si="4"/>
        <v>0</v>
      </c>
      <c r="S17" s="47"/>
      <c r="T17" s="47"/>
      <c r="U17" s="52"/>
      <c r="V17" s="53"/>
      <c r="W17" s="53"/>
      <c r="X17" s="50"/>
      <c r="Y17" s="46">
        <f>+'Contract_Subcontract Review'!D9</f>
        <v>0</v>
      </c>
      <c r="Z17" s="46">
        <f t="shared" si="2"/>
        <v>0</v>
      </c>
      <c r="AA17" s="51">
        <f t="shared" si="3"/>
        <v>0</v>
      </c>
      <c r="AB17" s="95"/>
    </row>
    <row r="18" spans="1:28">
      <c r="A18" s="96"/>
      <c r="B18" s="47"/>
      <c r="C18" s="53"/>
      <c r="D18" s="47"/>
      <c r="E18" s="52"/>
      <c r="F18" s="47"/>
      <c r="G18" s="53"/>
      <c r="H18" s="47"/>
      <c r="I18" s="52"/>
      <c r="J18" s="53"/>
      <c r="K18" s="52"/>
      <c r="L18" s="53"/>
      <c r="M18" s="47"/>
      <c r="N18" s="52"/>
      <c r="O18" s="75">
        <f>'Contract_Subcontract Review'!$D$5</f>
        <v>0</v>
      </c>
      <c r="P18" s="46">
        <f t="shared" si="0"/>
        <v>0</v>
      </c>
      <c r="Q18" s="143">
        <f t="shared" si="1"/>
        <v>0</v>
      </c>
      <c r="R18" s="51">
        <f t="shared" si="4"/>
        <v>0</v>
      </c>
      <c r="S18" s="47"/>
      <c r="T18" s="47"/>
      <c r="U18" s="52"/>
      <c r="V18" s="53"/>
      <c r="W18" s="53"/>
      <c r="X18" s="50"/>
      <c r="Y18" s="46">
        <f>+'Contract_Subcontract Review'!D9</f>
        <v>0</v>
      </c>
      <c r="Z18" s="46">
        <f t="shared" si="2"/>
        <v>0</v>
      </c>
      <c r="AA18" s="51">
        <f t="shared" si="3"/>
        <v>0</v>
      </c>
      <c r="AB18" s="95"/>
    </row>
    <row r="19" spans="1:28">
      <c r="A19" s="96"/>
      <c r="B19" s="47"/>
      <c r="C19" s="53"/>
      <c r="D19" s="47"/>
      <c r="E19" s="52"/>
      <c r="F19" s="47"/>
      <c r="G19" s="53"/>
      <c r="H19" s="47"/>
      <c r="I19" s="52"/>
      <c r="J19" s="53"/>
      <c r="K19" s="52"/>
      <c r="L19" s="53"/>
      <c r="M19" s="47"/>
      <c r="N19" s="52"/>
      <c r="O19" s="75">
        <f>'Contract_Subcontract Review'!$D$5</f>
        <v>0</v>
      </c>
      <c r="P19" s="46">
        <f t="shared" si="0"/>
        <v>0</v>
      </c>
      <c r="Q19" s="143">
        <f t="shared" si="1"/>
        <v>0</v>
      </c>
      <c r="R19" s="51">
        <f t="shared" si="4"/>
        <v>0</v>
      </c>
      <c r="S19" s="47"/>
      <c r="T19" s="47"/>
      <c r="U19" s="52"/>
      <c r="V19" s="53"/>
      <c r="W19" s="53"/>
      <c r="X19" s="50"/>
      <c r="Y19" s="46">
        <f>+'Contract_Subcontract Review'!D9</f>
        <v>0</v>
      </c>
      <c r="Z19" s="46">
        <f t="shared" si="2"/>
        <v>0</v>
      </c>
      <c r="AA19" s="51">
        <f t="shared" si="3"/>
        <v>0</v>
      </c>
      <c r="AB19" s="95"/>
    </row>
    <row r="20" spans="1:28" ht="15.75" thickBot="1">
      <c r="A20" s="97"/>
      <c r="B20" s="98"/>
      <c r="C20" s="99"/>
      <c r="D20" s="98"/>
      <c r="E20" s="100"/>
      <c r="F20" s="98"/>
      <c r="G20" s="99"/>
      <c r="H20" s="98"/>
      <c r="I20" s="100"/>
      <c r="J20" s="99"/>
      <c r="K20" s="100"/>
      <c r="L20" s="99"/>
      <c r="M20" s="98"/>
      <c r="N20" s="100"/>
      <c r="O20" s="101">
        <f>'Contract_Subcontract Review'!$D$5</f>
        <v>0</v>
      </c>
      <c r="P20" s="68">
        <f t="shared" si="0"/>
        <v>0</v>
      </c>
      <c r="Q20" s="144">
        <f t="shared" si="1"/>
        <v>0</v>
      </c>
      <c r="R20" s="73">
        <f t="shared" si="4"/>
        <v>0</v>
      </c>
      <c r="S20" s="98"/>
      <c r="T20" s="98"/>
      <c r="U20" s="100"/>
      <c r="V20" s="99"/>
      <c r="W20" s="99"/>
      <c r="X20" s="102"/>
      <c r="Y20" s="68">
        <f>+'Contract_Subcontract Review'!D9</f>
        <v>0</v>
      </c>
      <c r="Z20" s="68">
        <f t="shared" si="2"/>
        <v>0</v>
      </c>
      <c r="AA20" s="73">
        <f t="shared" si="3"/>
        <v>0</v>
      </c>
      <c r="AB20" s="103"/>
    </row>
    <row r="21" spans="1:28">
      <c r="B21" t="s">
        <v>59</v>
      </c>
      <c r="C21" t="s">
        <v>59</v>
      </c>
      <c r="E21" t="s">
        <v>59</v>
      </c>
      <c r="I21" t="s">
        <v>59</v>
      </c>
      <c r="Q21" s="15"/>
    </row>
    <row r="22" spans="1:28">
      <c r="Q22" s="15"/>
    </row>
  </sheetData>
  <mergeCells count="1">
    <mergeCell ref="N1:AB1"/>
  </mergeCells>
  <conditionalFormatting sqref="Q6:Q20">
    <cfRule type="cellIs" dxfId="2" priority="2" stopIfTrue="1" operator="greaterThan">
      <formula>0</formula>
    </cfRule>
  </conditionalFormatting>
  <conditionalFormatting sqref="R6:R13">
    <cfRule type="aboveAverage" dxfId="1" priority="5" aboveAverage="0"/>
  </conditionalFormatting>
  <conditionalFormatting sqref="Z6:Z20">
    <cfRule type="cellIs" dxfId="0" priority="1" operator="greaterThan">
      <formula>0</formula>
    </cfRule>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cde911b-ee83-4f28-a861-82ed1ac08e22" xsi:nil="true"/>
    <lcf76f155ced4ddcb4097134ff3c332f xmlns="b5c62e23-a9e0-4b3e-8722-df4e01c5c23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548A8EE2A840498B943E11D87F1047" ma:contentTypeVersion="16" ma:contentTypeDescription="Create a new document." ma:contentTypeScope="" ma:versionID="185ff4702b55dd1c04922b044085e905">
  <xsd:schema xmlns:xsd="http://www.w3.org/2001/XMLSchema" xmlns:xs="http://www.w3.org/2001/XMLSchema" xmlns:p="http://schemas.microsoft.com/office/2006/metadata/properties" xmlns:ns2="b5c62e23-a9e0-4b3e-8722-df4e01c5c23f" xmlns:ns3="8cde911b-ee83-4f28-a861-82ed1ac08e22" targetNamespace="http://schemas.microsoft.com/office/2006/metadata/properties" ma:root="true" ma:fieldsID="de93499fd55d41548b7597641ab10869" ns2:_="" ns3:_="">
    <xsd:import namespace="b5c62e23-a9e0-4b3e-8722-df4e01c5c23f"/>
    <xsd:import namespace="8cde911b-ee83-4f28-a861-82ed1ac08e2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c62e23-a9e0-4b3e-8722-df4e01c5c2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aa446fb-c4e7-47d1-9e02-aae3431be31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e911b-ee83-4f28-a861-82ed1ac08e2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bfbf2e0-1d01-4d01-9c7f-a455de71b293}" ma:internalName="TaxCatchAll" ma:showField="CatchAllData" ma:web="8cde911b-ee83-4f28-a861-82ed1ac08e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B4389A-A087-445A-B014-7C488172CA8C}"/>
</file>

<file path=customXml/itemProps2.xml><?xml version="1.0" encoding="utf-8"?>
<ds:datastoreItem xmlns:ds="http://schemas.openxmlformats.org/officeDocument/2006/customXml" ds:itemID="{55DBD3D1-D63A-4379-9E1B-5EA62B93AC03}"/>
</file>

<file path=customXml/itemProps3.xml><?xml version="1.0" encoding="utf-8"?>
<ds:datastoreItem xmlns:ds="http://schemas.openxmlformats.org/officeDocument/2006/customXml" ds:itemID="{EC4858E7-1F6B-4E4D-AC99-E6E8451EFD0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c:creator>
  <cp:keywords/>
  <dc:description/>
  <cp:lastModifiedBy/>
  <cp:revision/>
  <dcterms:created xsi:type="dcterms:W3CDTF">2022-10-04T12:21:30Z</dcterms:created>
  <dcterms:modified xsi:type="dcterms:W3CDTF">2025-01-15T21:54:06Z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0x01010058548A8EE2A840498B943E11D87F1047</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