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R:\POLICY\MIS\Public_Database\Final_to_webpage\"/>
    </mc:Choice>
  </mc:AlternateContent>
  <xr:revisionPtr revIDLastSave="0" documentId="8_{0DE87B17-B2A2-4164-9628-E714D54E1F37}" xr6:coauthVersionLast="47" xr6:coauthVersionMax="47" xr10:uidLastSave="{00000000-0000-0000-0000-000000000000}"/>
  <bookViews>
    <workbookView xWindow="-110" yWindow="-110" windowWidth="19420" windowHeight="11500" activeTab="4" xr2:uid="{00000000-000D-0000-FFFF-FFFF00000000}"/>
  </bookViews>
  <sheets>
    <sheet name="FAA2023" sheetId="14" r:id="rId1"/>
    <sheet name="FMCSA2023" sheetId="15" r:id="rId2"/>
    <sheet name="FMCSA Data Limitations" sheetId="19" r:id="rId3"/>
    <sheet name="FRA2023" sheetId="16" r:id="rId4"/>
    <sheet name="FRA Data Limitations" sheetId="20" r:id="rId5"/>
    <sheet name="FTA2023" sheetId="13" r:id="rId6"/>
    <sheet name="PHMSA2023" sheetId="17" r:id="rId7"/>
    <sheet name="USCG2023" sheetId="1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17" l="1"/>
  <c r="M27" i="17"/>
  <c r="L27" i="17"/>
  <c r="K27" i="17"/>
  <c r="J27" i="17"/>
  <c r="I27" i="17"/>
  <c r="H27" i="17"/>
  <c r="G27" i="17"/>
  <c r="F27" i="17"/>
  <c r="E27" i="17"/>
  <c r="D27" i="17"/>
  <c r="C27" i="17"/>
  <c r="B27" i="17"/>
  <c r="J13" i="17"/>
  <c r="I13" i="17"/>
  <c r="H13" i="17"/>
  <c r="G13" i="17"/>
  <c r="F13" i="17"/>
  <c r="E13" i="17"/>
  <c r="D13" i="17"/>
  <c r="C13" i="17"/>
  <c r="B13" i="17"/>
  <c r="N29" i="13"/>
  <c r="M29" i="13"/>
  <c r="L29" i="13"/>
  <c r="K29" i="13"/>
  <c r="J29" i="13"/>
  <c r="I29" i="13"/>
  <c r="H29" i="13"/>
  <c r="G29" i="13"/>
  <c r="F29" i="13"/>
  <c r="E29" i="13"/>
  <c r="D29" i="13"/>
  <c r="C29" i="13"/>
  <c r="B29" i="13"/>
  <c r="J15" i="13"/>
  <c r="I15" i="13"/>
  <c r="H15" i="13"/>
  <c r="G15" i="13"/>
  <c r="F15" i="13"/>
  <c r="E15" i="13"/>
  <c r="D15" i="13"/>
  <c r="C15" i="13"/>
  <c r="B15" i="13"/>
  <c r="N27" i="16"/>
  <c r="M27" i="16"/>
  <c r="L27" i="16"/>
  <c r="K27" i="16"/>
  <c r="J27" i="16"/>
  <c r="I27" i="16"/>
  <c r="H27" i="16"/>
  <c r="G27" i="16"/>
  <c r="F27" i="16"/>
  <c r="E27" i="16"/>
  <c r="D27" i="16"/>
  <c r="C27" i="16"/>
  <c r="B27" i="16"/>
  <c r="J14" i="16"/>
  <c r="I14" i="16"/>
  <c r="H14" i="16"/>
  <c r="G14" i="16"/>
  <c r="F14" i="16"/>
  <c r="E14" i="16"/>
  <c r="D14" i="16"/>
  <c r="C14" i="16"/>
  <c r="B14" i="16"/>
  <c r="N29" i="15"/>
  <c r="M29" i="15"/>
  <c r="L29" i="15"/>
  <c r="K29" i="15"/>
  <c r="J29" i="15"/>
  <c r="I29" i="15"/>
  <c r="H29" i="15"/>
  <c r="G29" i="15"/>
  <c r="F29" i="15"/>
  <c r="E29" i="15"/>
  <c r="D29" i="15"/>
  <c r="C29" i="15"/>
  <c r="B29" i="15"/>
  <c r="J15" i="15"/>
  <c r="I15" i="15"/>
  <c r="H15" i="15"/>
  <c r="G15" i="15"/>
  <c r="F15" i="15"/>
  <c r="E15" i="15"/>
  <c r="D15" i="15"/>
  <c r="C15" i="15"/>
  <c r="B15" i="15"/>
  <c r="N29" i="14"/>
  <c r="M29" i="14"/>
  <c r="L29" i="14"/>
  <c r="K29" i="14"/>
  <c r="J29" i="14"/>
  <c r="I29" i="14"/>
  <c r="H29" i="14"/>
  <c r="G29" i="14"/>
  <c r="F29" i="14"/>
  <c r="E29" i="14"/>
  <c r="D29" i="14"/>
  <c r="C29" i="14"/>
  <c r="B29" i="14"/>
  <c r="J15" i="14"/>
  <c r="I15" i="14"/>
  <c r="H15" i="14"/>
  <c r="G15" i="14"/>
  <c r="F15" i="14"/>
  <c r="E15" i="14"/>
  <c r="D15" i="14"/>
  <c r="C15" i="14"/>
  <c r="B15" i="14"/>
</calcChain>
</file>

<file path=xl/sharedStrings.xml><?xml version="1.0" encoding="utf-8"?>
<sst xmlns="http://schemas.openxmlformats.org/spreadsheetml/2006/main" count="330" uniqueCount="69">
  <si>
    <t>Total Number of Reporting Companies: 5,678</t>
  </si>
  <si>
    <t>Total Number of Reporting Safety-Sensitive Employees: 492,070</t>
  </si>
  <si>
    <t>2023 FAA Alcohol Test Results</t>
  </si>
  <si>
    <t>1</t>
  </si>
  <si>
    <t>2</t>
  </si>
  <si>
    <t>3</t>
  </si>
  <si>
    <t>4</t>
  </si>
  <si>
    <t>5</t>
  </si>
  <si>
    <t>6</t>
  </si>
  <si>
    <t>7</t>
  </si>
  <si>
    <t>8</t>
  </si>
  <si>
    <t>9</t>
  </si>
  <si>
    <t>Type of Test</t>
  </si>
  <si>
    <t>Total # of Screening Test Results_x000D_
[Should equal the sum of Columns 2,3,7 and 8]</t>
  </si>
  <si>
    <t>Screening Tests_x000D_
with Results below 0.02</t>
  </si>
  <si>
    <t>Screening Tests_x000D_
with Results 0.02 Or greater</t>
  </si>
  <si>
    <t>Number of Confirmation Tests Results</t>
  </si>
  <si>
    <t>Confirmation Tests_x000D_
with Results 0.02 through 0.039</t>
  </si>
  <si>
    <t>Confirmation Tests_x000D_
with Results 0.04 Or greater</t>
  </si>
  <si>
    <t>"Shy Lung"_x000D_
~ with No Medical Explanation</t>
  </si>
  <si>
    <t>Other_x000D_
Refusals to Submit to Testing</t>
  </si>
  <si>
    <t>Cancelled Results</t>
  </si>
  <si>
    <t>Refusal Results</t>
  </si>
  <si>
    <t>Pre-Employment</t>
  </si>
  <si>
    <t>Random</t>
  </si>
  <si>
    <t>Post-Accident</t>
  </si>
  <si>
    <t>Reasonable Cause</t>
  </si>
  <si>
    <t>Return-to-Duty</t>
  </si>
  <si>
    <t>Follow-up</t>
  </si>
  <si>
    <t>Total:</t>
  </si>
  <si>
    <t>2023 FAA Drug Test Results</t>
  </si>
  <si>
    <t>10</t>
  </si>
  <si>
    <t>11</t>
  </si>
  <si>
    <t>12</t>
  </si>
  <si>
    <t>13</t>
  </si>
  <si>
    <t>Total Number of Test Results_x000D_
[Should equal the Sum of Columns 2,3,9,10,11 &amp; 12]</t>
  </si>
  <si>
    <t>Verified Negative Results</t>
  </si>
  <si>
    <t>Verified Positive Results_x000D_
~ For One or More Drugs</t>
  </si>
  <si>
    <t>Positive for Marijuana</t>
  </si>
  <si>
    <t>Positive for Cocaine</t>
  </si>
  <si>
    <t>Positive for PCP</t>
  </si>
  <si>
    <t>Positive for Opioids</t>
  </si>
  <si>
    <t>Positive for Amphetamines</t>
  </si>
  <si>
    <t>Adulterated</t>
  </si>
  <si>
    <t>Substituted</t>
  </si>
  <si>
    <t>"Shy Bladder"_x000D_
~ with No Medical Explanation</t>
  </si>
  <si>
    <t>Other Refusals to Submit to Testing</t>
  </si>
  <si>
    <t>Total Number of Reporting Companies: 4,071</t>
  </si>
  <si>
    <t>Total Number of Reporting Safety-Sensitive Employees: 1,103,233</t>
  </si>
  <si>
    <t>2023 FMCSA Alcohol Test Results</t>
  </si>
  <si>
    <t>Reasonable Suspicion</t>
  </si>
  <si>
    <t>2023 FMCSA Drug Test Results</t>
  </si>
  <si>
    <t>Total Number of Reporting Companies: 71</t>
  </si>
  <si>
    <t>Total Number of Reporting Safety-Sensitive Employees: 146,202</t>
  </si>
  <si>
    <t>2023 FRA Alcohol Test Results</t>
  </si>
  <si>
    <t>Reasonable Suspicion/Cause</t>
  </si>
  <si>
    <t>2023 FRA Drug Test Results</t>
  </si>
  <si>
    <t>Total Number of Reporting Companies: 3,331</t>
  </si>
  <si>
    <t>Total Number of Reporting Safety-Sensitive Employees: 292,029</t>
  </si>
  <si>
    <t>2023 FTA Alcohol Test Results</t>
  </si>
  <si>
    <t>2023 FTA Drug Test Results</t>
  </si>
  <si>
    <t>Total Number of Reporting Companies: 5,080</t>
  </si>
  <si>
    <t>Total Number of Reporting Safety-Sensitive Employees: 358,024</t>
  </si>
  <si>
    <t>2023 PHMSA Pipeline Alcohol Test Results</t>
  </si>
  <si>
    <t>2023 PHMSA Drug Test Results</t>
  </si>
  <si>
    <t>Total Number of Reporting Companies: 0</t>
  </si>
  <si>
    <t>Total Number of Reporting Safety-Sensitive Employees: 0</t>
  </si>
  <si>
    <r>
      <t>FMCSA regulates approximately 600,000 motor carriers, and 5.1 million drivers subject to controlled substances and alcohol testing. Results presented are based on a survey of all companies with over 1000 regulated drivers, and a random sample of companies with fewer than 1000 regulated drivers. The summary data provided in the table represent raw counts, based on information provided by motor carriers to DAMIS. Prior to generating published estimates of positive usage rates from the survey data, FMCSA conducts further checks on the data, for internal validity and consistency. Records found to have invalid or inconsistent information are either excluded from the usage rate calculations, or modified (either by contacting the motor carrier and obtaining corrected information, or by using an imputation process). In addition, the reader should note that FMCSA weights the raw data provided by carriers when publishing nationally representative estimates of positive usage rates for the industry, based on standard statistical methodologies. The survey weight assigned to each motor carrier in the annual sample is determined by the size group category from which the carrier is selected. As a result, information provided in these summary tables,</t>
    </r>
    <r>
      <rPr>
        <b/>
        <i/>
        <sz val="11"/>
        <color rgb="FF4472C4"/>
        <rFont val="Calibri"/>
        <family val="2"/>
      </rPr>
      <t xml:space="preserve"> </t>
    </r>
    <r>
      <rPr>
        <i/>
        <sz val="11"/>
        <color rgb="FF4472C4"/>
        <rFont val="Calibri"/>
        <family val="2"/>
      </rPr>
      <t>including estimates of positive usage rates, the number of reporting companies, and the number of reported safety-sensitive drivers, may not match results published by the agency.</t>
    </r>
  </si>
  <si>
    <r>
      <t xml:space="preserve">FRA currently calculates three separate random testing rates depending on employee category (Covered Service/Hours-of-Service (HOS), Roadway Worker/Maintenance-of-Way (MOW), and Mechanical (MECH)) collectively termed Regulated Service.  In addition, HOS is further broken out by craft including train service, engine service, dispatcher/operator, signal service, and other.  Currently HOS and MOW test at the same annual minimum random testing rates.  Despite the various railroad crafts and categories, the drug and alcohol testing data presented on the public website by the Department is aggregated for </t>
    </r>
    <r>
      <rPr>
        <i/>
        <sz val="11"/>
        <color rgb="FF000000"/>
        <rFont val="Calibri"/>
        <family val="2"/>
      </rPr>
      <t>all</t>
    </r>
    <r>
      <rPr>
        <sz val="11"/>
        <color rgb="FF000000"/>
        <rFont val="Calibri"/>
        <family val="2"/>
      </rPr>
      <t xml:space="preserve"> regulated employees and does not separate the data for each category or craft.  As a result, the user will not be able to employ these data to calculate the random testing rates and/or violation rates for each category of regulated service railroad employees.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</si>
</sst>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theme="1"/>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b/>
      <sz val="8"/>
      <color rgb="FFFFFFFF"/>
      <name val="Arial"/>
      <family val="2"/>
    </font>
    <font>
      <i/>
      <sz val="11"/>
      <color rgb="FF4472C4"/>
      <name val="Calibri"/>
      <family val="2"/>
    </font>
    <font>
      <b/>
      <i/>
      <sz val="11"/>
      <color rgb="FF4472C4"/>
      <name val="Calibri"/>
      <family val="2"/>
    </font>
    <font>
      <sz val="11"/>
      <color rgb="FF000000"/>
      <name val="Calibri"/>
      <family val="2"/>
    </font>
    <font>
      <i/>
      <sz val="11"/>
      <color rgb="FF000000"/>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83E79"/>
        <bgColor indexed="64"/>
      </patternFill>
    </fill>
    <fill>
      <patternFill patternType="solid">
        <fgColor rgb="FFE4EBFB"/>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ck">
        <color rgb="FFE4EBFB"/>
      </left>
      <right style="thick">
        <color rgb="FFE4EBFB"/>
      </right>
      <top style="thick">
        <color rgb="FFE4EBFB"/>
      </top>
      <bottom style="thick">
        <color rgb="FFE4EBFB"/>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
    <xf numFmtId="0" fontId="0" fillId="0" borderId="0" xfId="0"/>
    <xf numFmtId="0" fontId="18" fillId="0" borderId="0" xfId="0" applyFont="1"/>
    <xf numFmtId="0" fontId="19" fillId="33" borderId="0" xfId="0" applyFont="1" applyFill="1" applyAlignment="1">
      <alignment vertical="top" wrapText="1"/>
    </xf>
    <xf numFmtId="0" fontId="19" fillId="33" borderId="0" xfId="0" applyFont="1" applyFill="1" applyAlignment="1">
      <alignment horizontal="center" vertical="top" wrapText="1"/>
    </xf>
    <xf numFmtId="3" fontId="0" fillId="0" borderId="11" xfId="0" applyNumberFormat="1" applyBorder="1"/>
    <xf numFmtId="3" fontId="18" fillId="0" borderId="11" xfId="0" applyNumberFormat="1" applyFont="1" applyBorder="1"/>
    <xf numFmtId="3" fontId="0" fillId="34" borderId="11" xfId="0" applyNumberFormat="1" applyFill="1" applyBorder="1"/>
    <xf numFmtId="3" fontId="18" fillId="34" borderId="11" xfId="0" applyNumberFormat="1" applyFont="1" applyFill="1" applyBorder="1"/>
    <xf numFmtId="0" fontId="19" fillId="33" borderId="0" xfId="0" applyFont="1" applyFill="1" applyAlignment="1">
      <alignment vertical="top" wrapText="1"/>
    </xf>
    <xf numFmtId="0" fontId="0" fillId="0" borderId="0" xfId="0"/>
    <xf numFmtId="0" fontId="19" fillId="33" borderId="10" xfId="0" applyFont="1" applyFill="1" applyBorder="1" applyAlignment="1">
      <alignment horizontal="center" vertical="top" wrapText="1"/>
    </xf>
    <xf numFmtId="0" fontId="0" fillId="0" borderId="0" xfId="0" applyAlignment="1">
      <alignment wrapText="1"/>
    </xf>
    <xf numFmtId="0" fontId="20" fillId="0" borderId="0" xfId="0" applyFont="1" applyAlignment="1">
      <alignment vertical="center" wrapText="1"/>
    </xf>
    <xf numFmtId="0" fontId="22" fillId="0" borderId="0" xfId="0" applyFont="1" applyAlignment="1">
      <alignment horizontal="left" vertical="center" wrapText="1" indent="4"/>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workbookViewId="0">
      <selection activeCell="J36" sqref="J36"/>
    </sheetView>
  </sheetViews>
  <sheetFormatPr defaultRowHeight="12.5" x14ac:dyDescent="0.25"/>
  <cols>
    <col min="1" max="1" width="16.6328125" bestFit="1" customWidth="1"/>
    <col min="2" max="2" width="41.6328125" bestFit="1" customWidth="1"/>
    <col min="3" max="3" width="21.08984375" bestFit="1" customWidth="1"/>
    <col min="4" max="4" width="23.36328125" bestFit="1" customWidth="1"/>
    <col min="5" max="5" width="32.08984375" bestFit="1" customWidth="1"/>
    <col min="6" max="6" width="25.90625" bestFit="1" customWidth="1"/>
    <col min="7" max="7" width="23.36328125" bestFit="1" customWidth="1"/>
    <col min="8" max="8" width="24.36328125" bestFit="1" customWidth="1"/>
    <col min="9" max="9" width="24.6328125" bestFit="1" customWidth="1"/>
    <col min="10" max="10" width="15.36328125" bestFit="1" customWidth="1"/>
    <col min="11" max="11" width="10.08984375" bestFit="1" customWidth="1"/>
    <col min="12" max="12" width="24.36328125" bestFit="1" customWidth="1"/>
    <col min="13" max="13" width="29.90625" bestFit="1" customWidth="1"/>
    <col min="14" max="14" width="15.36328125" bestFit="1" customWidth="1"/>
  </cols>
  <sheetData>
    <row r="1" spans="1:10" x14ac:dyDescent="0.25">
      <c r="A1" t="s">
        <v>0</v>
      </c>
    </row>
    <row r="2" spans="1:10" x14ac:dyDescent="0.25">
      <c r="A2" t="s">
        <v>1</v>
      </c>
    </row>
    <row r="4" spans="1:10" ht="13" x14ac:dyDescent="0.3">
      <c r="A4" s="1" t="s">
        <v>2</v>
      </c>
    </row>
    <row r="6" spans="1:10" x14ac:dyDescent="0.25">
      <c r="A6" s="3"/>
      <c r="B6" s="3" t="s">
        <v>3</v>
      </c>
      <c r="C6" s="3" t="s">
        <v>4</v>
      </c>
      <c r="D6" s="3" t="s">
        <v>5</v>
      </c>
      <c r="E6" s="3" t="s">
        <v>6</v>
      </c>
      <c r="F6" s="3" t="s">
        <v>7</v>
      </c>
      <c r="G6" s="3" t="s">
        <v>8</v>
      </c>
      <c r="H6" s="3" t="s">
        <v>9</v>
      </c>
      <c r="I6" s="3" t="s">
        <v>10</v>
      </c>
      <c r="J6" s="3" t="s">
        <v>11</v>
      </c>
    </row>
    <row r="7" spans="1:10" x14ac:dyDescent="0.25">
      <c r="A7" s="8" t="s">
        <v>12</v>
      </c>
      <c r="B7" s="8" t="s">
        <v>13</v>
      </c>
      <c r="C7" s="8" t="s">
        <v>14</v>
      </c>
      <c r="D7" s="8" t="s">
        <v>15</v>
      </c>
      <c r="E7" s="8" t="s">
        <v>16</v>
      </c>
      <c r="F7" s="8" t="s">
        <v>17</v>
      </c>
      <c r="G7" s="8" t="s">
        <v>18</v>
      </c>
      <c r="H7" s="10" t="s">
        <v>22</v>
      </c>
      <c r="I7" s="10"/>
      <c r="J7" s="8" t="s">
        <v>21</v>
      </c>
    </row>
    <row r="8" spans="1:10" ht="21.5" thickBot="1" x14ac:dyDescent="0.3">
      <c r="A8" s="9"/>
      <c r="B8" s="11"/>
      <c r="C8" s="11"/>
      <c r="D8" s="11"/>
      <c r="E8" s="9"/>
      <c r="F8" s="11"/>
      <c r="G8" s="11"/>
      <c r="H8" s="2" t="s">
        <v>19</v>
      </c>
      <c r="I8" s="2" t="s">
        <v>20</v>
      </c>
      <c r="J8" s="9"/>
    </row>
    <row r="9" spans="1:10" ht="13.5" thickTop="1" thickBot="1" x14ac:dyDescent="0.3">
      <c r="A9" s="4" t="s">
        <v>23</v>
      </c>
      <c r="B9" s="4">
        <v>2871</v>
      </c>
      <c r="C9" s="4">
        <v>2848</v>
      </c>
      <c r="D9" s="4">
        <v>21</v>
      </c>
      <c r="E9" s="4">
        <v>26</v>
      </c>
      <c r="F9" s="4">
        <v>0</v>
      </c>
      <c r="G9" s="4">
        <v>3</v>
      </c>
      <c r="H9" s="4">
        <v>0</v>
      </c>
      <c r="I9" s="4">
        <v>2</v>
      </c>
      <c r="J9" s="4">
        <v>22</v>
      </c>
    </row>
    <row r="10" spans="1:10" ht="13.5" thickTop="1" thickBot="1" x14ac:dyDescent="0.3">
      <c r="A10" s="6" t="s">
        <v>24</v>
      </c>
      <c r="B10" s="6">
        <v>64023</v>
      </c>
      <c r="C10" s="6">
        <v>63694</v>
      </c>
      <c r="D10" s="6">
        <v>304</v>
      </c>
      <c r="E10" s="6">
        <v>201</v>
      </c>
      <c r="F10" s="6">
        <v>62</v>
      </c>
      <c r="G10" s="6">
        <v>65</v>
      </c>
      <c r="H10" s="6">
        <v>2</v>
      </c>
      <c r="I10" s="6">
        <v>23</v>
      </c>
      <c r="J10" s="6">
        <v>44</v>
      </c>
    </row>
    <row r="11" spans="1:10" ht="13.5" thickTop="1" thickBot="1" x14ac:dyDescent="0.3">
      <c r="A11" s="4" t="s">
        <v>25</v>
      </c>
      <c r="B11" s="4">
        <v>208</v>
      </c>
      <c r="C11" s="4">
        <v>207</v>
      </c>
      <c r="D11" s="4">
        <v>0</v>
      </c>
      <c r="E11" s="4">
        <v>0</v>
      </c>
      <c r="F11" s="4">
        <v>0</v>
      </c>
      <c r="G11" s="4">
        <v>0</v>
      </c>
      <c r="H11" s="4">
        <v>0</v>
      </c>
      <c r="I11" s="4">
        <v>1</v>
      </c>
      <c r="J11" s="4">
        <v>0</v>
      </c>
    </row>
    <row r="12" spans="1:10" ht="13.5" thickTop="1" thickBot="1" x14ac:dyDescent="0.3">
      <c r="A12" s="6" t="s">
        <v>26</v>
      </c>
      <c r="B12" s="6">
        <v>368</v>
      </c>
      <c r="C12" s="6">
        <v>172</v>
      </c>
      <c r="D12" s="6">
        <v>179</v>
      </c>
      <c r="E12" s="6">
        <v>174</v>
      </c>
      <c r="F12" s="6">
        <v>22</v>
      </c>
      <c r="G12" s="6">
        <v>149</v>
      </c>
      <c r="H12" s="6">
        <v>0</v>
      </c>
      <c r="I12" s="6">
        <v>17</v>
      </c>
      <c r="J12" s="6">
        <v>5</v>
      </c>
    </row>
    <row r="13" spans="1:10" ht="13.5" thickTop="1" thickBot="1" x14ac:dyDescent="0.3">
      <c r="A13" s="4" t="s">
        <v>27</v>
      </c>
      <c r="B13" s="4">
        <v>285</v>
      </c>
      <c r="C13" s="4">
        <v>282</v>
      </c>
      <c r="D13" s="4">
        <v>3</v>
      </c>
      <c r="E13" s="4">
        <v>3</v>
      </c>
      <c r="F13" s="4">
        <v>1</v>
      </c>
      <c r="G13" s="4">
        <v>2</v>
      </c>
      <c r="H13" s="4">
        <v>0</v>
      </c>
      <c r="I13" s="4">
        <v>0</v>
      </c>
      <c r="J13" s="4">
        <v>0</v>
      </c>
    </row>
    <row r="14" spans="1:10" ht="13.5" thickTop="1" thickBot="1" x14ac:dyDescent="0.3">
      <c r="A14" s="6" t="s">
        <v>28</v>
      </c>
      <c r="B14" s="6">
        <v>2807</v>
      </c>
      <c r="C14" s="6">
        <v>2784</v>
      </c>
      <c r="D14" s="6">
        <v>22</v>
      </c>
      <c r="E14" s="6">
        <v>22</v>
      </c>
      <c r="F14" s="6">
        <v>8</v>
      </c>
      <c r="G14" s="6">
        <v>11</v>
      </c>
      <c r="H14" s="6">
        <v>0</v>
      </c>
      <c r="I14" s="6">
        <v>1</v>
      </c>
      <c r="J14" s="6">
        <v>0</v>
      </c>
    </row>
    <row r="15" spans="1:10" ht="14" thickTop="1" thickBot="1" x14ac:dyDescent="0.35">
      <c r="A15" s="5" t="s">
        <v>29</v>
      </c>
      <c r="B15" s="5">
        <f>SUM($B$9:$B$14)</f>
        <v>70562</v>
      </c>
      <c r="C15" s="5">
        <f>SUM($C$9:$C$14)</f>
        <v>69987</v>
      </c>
      <c r="D15" s="5">
        <f>SUM($D$9:$D$14)</f>
        <v>529</v>
      </c>
      <c r="E15" s="5">
        <f>SUM($E$9:$E$14)</f>
        <v>426</v>
      </c>
      <c r="F15" s="5">
        <f>SUM($F$9:$F$14)</f>
        <v>93</v>
      </c>
      <c r="G15" s="5">
        <f>SUM($G$9:$G$14)</f>
        <v>230</v>
      </c>
      <c r="H15" s="5">
        <f>SUM($H$9:$H$14)</f>
        <v>2</v>
      </c>
      <c r="I15" s="5">
        <f>SUM($I$9:$I$14)</f>
        <v>44</v>
      </c>
      <c r="J15" s="5">
        <f>SUM($J$9:$J$14)</f>
        <v>71</v>
      </c>
    </row>
    <row r="16" spans="1:10" ht="13" thickTop="1" x14ac:dyDescent="0.25"/>
    <row r="18" spans="1:14" ht="13" x14ac:dyDescent="0.3">
      <c r="A18" s="1" t="s">
        <v>30</v>
      </c>
    </row>
    <row r="20" spans="1:14" x14ac:dyDescent="0.25">
      <c r="A20" s="3"/>
      <c r="B20" s="3" t="s">
        <v>3</v>
      </c>
      <c r="C20" s="3" t="s">
        <v>4</v>
      </c>
      <c r="D20" s="3" t="s">
        <v>5</v>
      </c>
      <c r="E20" s="3" t="s">
        <v>6</v>
      </c>
      <c r="F20" s="3" t="s">
        <v>7</v>
      </c>
      <c r="G20" s="3" t="s">
        <v>8</v>
      </c>
      <c r="H20" s="3" t="s">
        <v>9</v>
      </c>
      <c r="I20" s="3" t="s">
        <v>10</v>
      </c>
      <c r="J20" s="3" t="s">
        <v>11</v>
      </c>
      <c r="K20" s="3" t="s">
        <v>31</v>
      </c>
      <c r="L20" s="3" t="s">
        <v>32</v>
      </c>
      <c r="M20" s="3" t="s">
        <v>33</v>
      </c>
      <c r="N20" s="3" t="s">
        <v>34</v>
      </c>
    </row>
    <row r="21" spans="1:14" x14ac:dyDescent="0.25">
      <c r="A21" s="8" t="s">
        <v>12</v>
      </c>
      <c r="B21" s="8" t="s">
        <v>35</v>
      </c>
      <c r="C21" s="8" t="s">
        <v>36</v>
      </c>
      <c r="D21" s="8" t="s">
        <v>37</v>
      </c>
      <c r="E21" s="8" t="s">
        <v>38</v>
      </c>
      <c r="F21" s="8" t="s">
        <v>39</v>
      </c>
      <c r="G21" s="8" t="s">
        <v>40</v>
      </c>
      <c r="H21" s="8" t="s">
        <v>41</v>
      </c>
      <c r="I21" s="8" t="s">
        <v>42</v>
      </c>
      <c r="J21" s="10" t="s">
        <v>22</v>
      </c>
      <c r="K21" s="10"/>
      <c r="L21" s="10"/>
      <c r="M21" s="10"/>
      <c r="N21" s="8" t="s">
        <v>21</v>
      </c>
    </row>
    <row r="22" spans="1:14" ht="21.5" thickBot="1" x14ac:dyDescent="0.3">
      <c r="A22" s="9"/>
      <c r="B22" s="11"/>
      <c r="C22" s="9"/>
      <c r="D22" s="11"/>
      <c r="E22" s="9"/>
      <c r="F22" s="9"/>
      <c r="G22" s="9"/>
      <c r="H22" s="9"/>
      <c r="I22" s="9"/>
      <c r="J22" s="2" t="s">
        <v>43</v>
      </c>
      <c r="K22" s="2" t="s">
        <v>44</v>
      </c>
      <c r="L22" s="2" t="s">
        <v>45</v>
      </c>
      <c r="M22" s="2" t="s">
        <v>46</v>
      </c>
      <c r="N22" s="9"/>
    </row>
    <row r="23" spans="1:14" ht="13.5" thickTop="1" thickBot="1" x14ac:dyDescent="0.3">
      <c r="A23" s="4" t="s">
        <v>23</v>
      </c>
      <c r="B23" s="4">
        <v>156833</v>
      </c>
      <c r="C23" s="4">
        <v>154018</v>
      </c>
      <c r="D23" s="4">
        <v>2378</v>
      </c>
      <c r="E23" s="4">
        <v>2092</v>
      </c>
      <c r="F23" s="4">
        <v>181</v>
      </c>
      <c r="G23" s="4">
        <v>0</v>
      </c>
      <c r="H23" s="4">
        <v>45</v>
      </c>
      <c r="I23" s="4">
        <v>119</v>
      </c>
      <c r="J23" s="4">
        <v>8</v>
      </c>
      <c r="K23" s="4">
        <v>52</v>
      </c>
      <c r="L23" s="4">
        <v>22</v>
      </c>
      <c r="M23" s="4">
        <v>355</v>
      </c>
      <c r="N23" s="4">
        <v>1504</v>
      </c>
    </row>
    <row r="24" spans="1:14" ht="13.5" thickTop="1" thickBot="1" x14ac:dyDescent="0.3">
      <c r="A24" s="6" t="s">
        <v>24</v>
      </c>
      <c r="B24" s="6">
        <v>144381</v>
      </c>
      <c r="C24" s="6">
        <v>143109</v>
      </c>
      <c r="D24" s="6">
        <v>1068</v>
      </c>
      <c r="E24" s="6">
        <v>767</v>
      </c>
      <c r="F24" s="6">
        <v>199</v>
      </c>
      <c r="G24" s="6">
        <v>0</v>
      </c>
      <c r="H24" s="6">
        <v>53</v>
      </c>
      <c r="I24" s="6">
        <v>85</v>
      </c>
      <c r="J24" s="6">
        <v>3</v>
      </c>
      <c r="K24" s="6">
        <v>31</v>
      </c>
      <c r="L24" s="6">
        <v>42</v>
      </c>
      <c r="M24" s="6">
        <v>128</v>
      </c>
      <c r="N24" s="6">
        <v>818</v>
      </c>
    </row>
    <row r="25" spans="1:14" ht="13.5" thickTop="1" thickBot="1" x14ac:dyDescent="0.3">
      <c r="A25" s="4" t="s">
        <v>25</v>
      </c>
      <c r="B25" s="4">
        <v>371</v>
      </c>
      <c r="C25" s="4">
        <v>362</v>
      </c>
      <c r="D25" s="4">
        <v>8</v>
      </c>
      <c r="E25" s="4">
        <v>6</v>
      </c>
      <c r="F25" s="4">
        <v>1</v>
      </c>
      <c r="G25" s="4">
        <v>0</v>
      </c>
      <c r="H25" s="4">
        <v>0</v>
      </c>
      <c r="I25" s="4">
        <v>1</v>
      </c>
      <c r="J25" s="4">
        <v>0</v>
      </c>
      <c r="K25" s="4">
        <v>0</v>
      </c>
      <c r="L25" s="4">
        <v>0</v>
      </c>
      <c r="M25" s="4">
        <v>1</v>
      </c>
      <c r="N25" s="4">
        <v>3</v>
      </c>
    </row>
    <row r="26" spans="1:14" ht="13.5" thickTop="1" thickBot="1" x14ac:dyDescent="0.3">
      <c r="A26" s="6" t="s">
        <v>26</v>
      </c>
      <c r="B26" s="6">
        <v>361</v>
      </c>
      <c r="C26" s="6">
        <v>280</v>
      </c>
      <c r="D26" s="6">
        <v>50</v>
      </c>
      <c r="E26" s="6">
        <v>35</v>
      </c>
      <c r="F26" s="6">
        <v>11</v>
      </c>
      <c r="G26" s="6">
        <v>0</v>
      </c>
      <c r="H26" s="6">
        <v>3</v>
      </c>
      <c r="I26" s="6">
        <v>7</v>
      </c>
      <c r="J26" s="6">
        <v>0</v>
      </c>
      <c r="K26" s="6">
        <v>4</v>
      </c>
      <c r="L26" s="6">
        <v>0</v>
      </c>
      <c r="M26" s="6">
        <v>27</v>
      </c>
      <c r="N26" s="6">
        <v>3</v>
      </c>
    </row>
    <row r="27" spans="1:14" ht="13.5" thickTop="1" thickBot="1" x14ac:dyDescent="0.3">
      <c r="A27" s="4" t="s">
        <v>27</v>
      </c>
      <c r="B27" s="4">
        <v>655</v>
      </c>
      <c r="C27" s="4">
        <v>644</v>
      </c>
      <c r="D27" s="4">
        <v>10</v>
      </c>
      <c r="E27" s="4">
        <v>4</v>
      </c>
      <c r="F27" s="4">
        <v>3</v>
      </c>
      <c r="G27" s="4">
        <v>0</v>
      </c>
      <c r="H27" s="4">
        <v>0</v>
      </c>
      <c r="I27" s="4">
        <v>3</v>
      </c>
      <c r="J27" s="4">
        <v>0</v>
      </c>
      <c r="K27" s="4">
        <v>0</v>
      </c>
      <c r="L27" s="4">
        <v>1</v>
      </c>
      <c r="M27" s="4">
        <v>0</v>
      </c>
      <c r="N27" s="4">
        <v>6</v>
      </c>
    </row>
    <row r="28" spans="1:14" ht="13.5" thickTop="1" thickBot="1" x14ac:dyDescent="0.3">
      <c r="A28" s="6" t="s">
        <v>28</v>
      </c>
      <c r="B28" s="6">
        <v>4722</v>
      </c>
      <c r="C28" s="6">
        <v>4656</v>
      </c>
      <c r="D28" s="6">
        <v>58</v>
      </c>
      <c r="E28" s="6">
        <v>32</v>
      </c>
      <c r="F28" s="6">
        <v>17</v>
      </c>
      <c r="G28" s="6">
        <v>0</v>
      </c>
      <c r="H28" s="6">
        <v>2</v>
      </c>
      <c r="I28" s="6">
        <v>10</v>
      </c>
      <c r="J28" s="6">
        <v>0</v>
      </c>
      <c r="K28" s="6">
        <v>0</v>
      </c>
      <c r="L28" s="6">
        <v>3</v>
      </c>
      <c r="M28" s="6">
        <v>5</v>
      </c>
      <c r="N28" s="6">
        <v>30</v>
      </c>
    </row>
    <row r="29" spans="1:14" ht="14" thickTop="1" thickBot="1" x14ac:dyDescent="0.35">
      <c r="A29" s="5" t="s">
        <v>29</v>
      </c>
      <c r="B29" s="5">
        <f>SUM($B$23:$B$28)</f>
        <v>307323</v>
      </c>
      <c r="C29" s="5">
        <f>SUM($C$23:$C$28)</f>
        <v>303069</v>
      </c>
      <c r="D29" s="5">
        <f>SUM($D$23:$D$28)</f>
        <v>3572</v>
      </c>
      <c r="E29" s="5">
        <f>SUM($E$23:$E$28)</f>
        <v>2936</v>
      </c>
      <c r="F29" s="5">
        <f>SUM($F$23:$F$28)</f>
        <v>412</v>
      </c>
      <c r="G29" s="5">
        <f>SUM($G$23:$G$28)</f>
        <v>0</v>
      </c>
      <c r="H29" s="5">
        <f>SUM($H$23:$H$28)</f>
        <v>103</v>
      </c>
      <c r="I29" s="5">
        <f>SUM($I$23:$I$28)</f>
        <v>225</v>
      </c>
      <c r="J29" s="5">
        <f>SUM($J$23:$J$28)</f>
        <v>11</v>
      </c>
      <c r="K29" s="5">
        <f>SUM($K$23:$K$28)</f>
        <v>87</v>
      </c>
      <c r="L29" s="5">
        <f>SUM($L$23:$L$28)</f>
        <v>68</v>
      </c>
      <c r="M29" s="5">
        <f>SUM($M$23:$M$28)</f>
        <v>516</v>
      </c>
      <c r="N29" s="5">
        <f>SUM($N$23:$N$28)</f>
        <v>2364</v>
      </c>
    </row>
    <row r="30" spans="1:14" ht="13" thickTop="1" x14ac:dyDescent="0.25"/>
  </sheetData>
  <mergeCells count="20">
    <mergeCell ref="F21:F22"/>
    <mergeCell ref="G21:G22"/>
    <mergeCell ref="A7:A8"/>
    <mergeCell ref="B7:B8"/>
    <mergeCell ref="C7:C8"/>
    <mergeCell ref="D7:D8"/>
    <mergeCell ref="E7:E8"/>
    <mergeCell ref="F7:F8"/>
    <mergeCell ref="A21:A22"/>
    <mergeCell ref="B21:B22"/>
    <mergeCell ref="C21:C22"/>
    <mergeCell ref="D21:D22"/>
    <mergeCell ref="E21:E22"/>
    <mergeCell ref="H21:H22"/>
    <mergeCell ref="I21:I22"/>
    <mergeCell ref="N21:N22"/>
    <mergeCell ref="J21:M21"/>
    <mergeCell ref="G7:G8"/>
    <mergeCell ref="J7:J8"/>
    <mergeCell ref="H7:I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workbookViewId="0">
      <selection activeCell="O42" sqref="O42"/>
    </sheetView>
  </sheetViews>
  <sheetFormatPr defaultRowHeight="12.5" x14ac:dyDescent="0.25"/>
  <cols>
    <col min="1" max="1" width="19.6328125" bestFit="1" customWidth="1"/>
    <col min="2" max="2" width="41.6328125" bestFit="1" customWidth="1"/>
    <col min="3" max="3" width="21.08984375" bestFit="1" customWidth="1"/>
    <col min="4" max="4" width="23.36328125" bestFit="1" customWidth="1"/>
    <col min="5" max="5" width="32.08984375" bestFit="1" customWidth="1"/>
    <col min="6" max="6" width="25.90625" bestFit="1" customWidth="1"/>
    <col min="7" max="7" width="23.36328125" bestFit="1" customWidth="1"/>
    <col min="8" max="8" width="24.36328125" bestFit="1" customWidth="1"/>
    <col min="9" max="9" width="24.6328125" bestFit="1" customWidth="1"/>
    <col min="10" max="10" width="15.36328125" bestFit="1" customWidth="1"/>
    <col min="11" max="11" width="10.08984375" bestFit="1" customWidth="1"/>
    <col min="12" max="12" width="24.36328125" bestFit="1" customWidth="1"/>
    <col min="13" max="13" width="29.90625" bestFit="1" customWidth="1"/>
    <col min="14" max="14" width="15.36328125" bestFit="1" customWidth="1"/>
  </cols>
  <sheetData>
    <row r="1" spans="1:10" x14ac:dyDescent="0.25">
      <c r="A1" t="s">
        <v>47</v>
      </c>
    </row>
    <row r="2" spans="1:10" x14ac:dyDescent="0.25">
      <c r="A2" t="s">
        <v>48</v>
      </c>
    </row>
    <row r="4" spans="1:10" ht="13" x14ac:dyDescent="0.3">
      <c r="A4" s="1" t="s">
        <v>49</v>
      </c>
    </row>
    <row r="6" spans="1:10" x14ac:dyDescent="0.25">
      <c r="A6" s="3"/>
      <c r="B6" s="3" t="s">
        <v>3</v>
      </c>
      <c r="C6" s="3" t="s">
        <v>4</v>
      </c>
      <c r="D6" s="3" t="s">
        <v>5</v>
      </c>
      <c r="E6" s="3" t="s">
        <v>6</v>
      </c>
      <c r="F6" s="3" t="s">
        <v>7</v>
      </c>
      <c r="G6" s="3" t="s">
        <v>8</v>
      </c>
      <c r="H6" s="3" t="s">
        <v>9</v>
      </c>
      <c r="I6" s="3" t="s">
        <v>10</v>
      </c>
      <c r="J6" s="3" t="s">
        <v>11</v>
      </c>
    </row>
    <row r="7" spans="1:10" x14ac:dyDescent="0.25">
      <c r="A7" s="8" t="s">
        <v>12</v>
      </c>
      <c r="B7" s="8" t="s">
        <v>13</v>
      </c>
      <c r="C7" s="8" t="s">
        <v>14</v>
      </c>
      <c r="D7" s="8" t="s">
        <v>15</v>
      </c>
      <c r="E7" s="8" t="s">
        <v>16</v>
      </c>
      <c r="F7" s="8" t="s">
        <v>17</v>
      </c>
      <c r="G7" s="8" t="s">
        <v>18</v>
      </c>
      <c r="H7" s="10" t="s">
        <v>22</v>
      </c>
      <c r="I7" s="10"/>
      <c r="J7" s="8" t="s">
        <v>21</v>
      </c>
    </row>
    <row r="8" spans="1:10" ht="21.5" thickBot="1" x14ac:dyDescent="0.3">
      <c r="A8" s="9"/>
      <c r="B8" s="11"/>
      <c r="C8" s="11"/>
      <c r="D8" s="11"/>
      <c r="E8" s="9"/>
      <c r="F8" s="11"/>
      <c r="G8" s="11"/>
      <c r="H8" s="2" t="s">
        <v>19</v>
      </c>
      <c r="I8" s="2" t="s">
        <v>20</v>
      </c>
      <c r="J8" s="9"/>
    </row>
    <row r="9" spans="1:10" ht="13.5" thickTop="1" thickBot="1" x14ac:dyDescent="0.3">
      <c r="A9" s="4" t="s">
        <v>23</v>
      </c>
      <c r="B9" s="4">
        <v>11315</v>
      </c>
      <c r="C9" s="4">
        <v>11210</v>
      </c>
      <c r="D9" s="4">
        <v>104</v>
      </c>
      <c r="E9" s="4">
        <v>121</v>
      </c>
      <c r="F9" s="4">
        <v>1</v>
      </c>
      <c r="G9" s="4">
        <v>5</v>
      </c>
      <c r="H9" s="4">
        <v>0</v>
      </c>
      <c r="I9" s="4">
        <v>1</v>
      </c>
      <c r="J9" s="4">
        <v>35</v>
      </c>
    </row>
    <row r="10" spans="1:10" ht="13.5" thickTop="1" thickBot="1" x14ac:dyDescent="0.3">
      <c r="A10" s="6" t="s">
        <v>24</v>
      </c>
      <c r="B10" s="6">
        <v>167574</v>
      </c>
      <c r="C10" s="6">
        <v>165058</v>
      </c>
      <c r="D10" s="6">
        <v>2451</v>
      </c>
      <c r="E10" s="6">
        <v>653</v>
      </c>
      <c r="F10" s="6">
        <v>95</v>
      </c>
      <c r="G10" s="6">
        <v>131</v>
      </c>
      <c r="H10" s="6">
        <v>0</v>
      </c>
      <c r="I10" s="6">
        <v>65</v>
      </c>
      <c r="J10" s="6">
        <v>487</v>
      </c>
    </row>
    <row r="11" spans="1:10" ht="13.5" thickTop="1" thickBot="1" x14ac:dyDescent="0.3">
      <c r="A11" s="4" t="s">
        <v>25</v>
      </c>
      <c r="B11" s="4">
        <v>8194</v>
      </c>
      <c r="C11" s="4">
        <v>8075</v>
      </c>
      <c r="D11" s="4">
        <v>111</v>
      </c>
      <c r="E11" s="4">
        <v>49</v>
      </c>
      <c r="F11" s="4">
        <v>7</v>
      </c>
      <c r="G11" s="4">
        <v>9</v>
      </c>
      <c r="H11" s="4">
        <v>0</v>
      </c>
      <c r="I11" s="4">
        <v>8</v>
      </c>
      <c r="J11" s="4">
        <v>46</v>
      </c>
    </row>
    <row r="12" spans="1:10" ht="13.5" thickTop="1" thickBot="1" x14ac:dyDescent="0.3">
      <c r="A12" s="6" t="s">
        <v>50</v>
      </c>
      <c r="B12" s="6">
        <v>455</v>
      </c>
      <c r="C12" s="6">
        <v>326</v>
      </c>
      <c r="D12" s="6">
        <v>116</v>
      </c>
      <c r="E12" s="6">
        <v>102</v>
      </c>
      <c r="F12" s="6">
        <v>16</v>
      </c>
      <c r="G12" s="6">
        <v>75</v>
      </c>
      <c r="H12" s="6">
        <v>0</v>
      </c>
      <c r="I12" s="6">
        <v>13</v>
      </c>
      <c r="J12" s="6">
        <v>3</v>
      </c>
    </row>
    <row r="13" spans="1:10" ht="13.5" thickTop="1" thickBot="1" x14ac:dyDescent="0.3">
      <c r="A13" s="4" t="s">
        <v>27</v>
      </c>
      <c r="B13" s="4">
        <v>1121</v>
      </c>
      <c r="C13" s="4">
        <v>1105</v>
      </c>
      <c r="D13" s="4">
        <v>14</v>
      </c>
      <c r="E13" s="4">
        <v>13</v>
      </c>
      <c r="F13" s="4">
        <v>1</v>
      </c>
      <c r="G13" s="4">
        <v>2</v>
      </c>
      <c r="H13" s="4">
        <v>0</v>
      </c>
      <c r="I13" s="4">
        <v>2</v>
      </c>
      <c r="J13" s="4">
        <v>7</v>
      </c>
    </row>
    <row r="14" spans="1:10" ht="13.5" thickTop="1" thickBot="1" x14ac:dyDescent="0.3">
      <c r="A14" s="6" t="s">
        <v>28</v>
      </c>
      <c r="B14" s="6">
        <v>6177</v>
      </c>
      <c r="C14" s="6">
        <v>6112</v>
      </c>
      <c r="D14" s="6">
        <v>62</v>
      </c>
      <c r="E14" s="6">
        <v>43</v>
      </c>
      <c r="F14" s="6">
        <v>8</v>
      </c>
      <c r="G14" s="6">
        <v>13</v>
      </c>
      <c r="H14" s="6">
        <v>0</v>
      </c>
      <c r="I14" s="6">
        <v>3</v>
      </c>
      <c r="J14" s="6">
        <v>19</v>
      </c>
    </row>
    <row r="15" spans="1:10" ht="14" thickTop="1" thickBot="1" x14ac:dyDescent="0.35">
      <c r="A15" s="5" t="s">
        <v>29</v>
      </c>
      <c r="B15" s="5">
        <f>SUM($B$9:$B$14)</f>
        <v>194836</v>
      </c>
      <c r="C15" s="5">
        <f>SUM($C$9:$C$14)</f>
        <v>191886</v>
      </c>
      <c r="D15" s="5">
        <f>SUM($D$9:$D$14)</f>
        <v>2858</v>
      </c>
      <c r="E15" s="5">
        <f>SUM($E$9:$E$14)</f>
        <v>981</v>
      </c>
      <c r="F15" s="5">
        <f>SUM($F$9:$F$14)</f>
        <v>128</v>
      </c>
      <c r="G15" s="5">
        <f>SUM($G$9:$G$14)</f>
        <v>235</v>
      </c>
      <c r="H15" s="5">
        <f>SUM($H$9:$H$14)</f>
        <v>0</v>
      </c>
      <c r="I15" s="5">
        <f>SUM($I$9:$I$14)</f>
        <v>92</v>
      </c>
      <c r="J15" s="5">
        <f>SUM($J$9:$J$14)</f>
        <v>597</v>
      </c>
    </row>
    <row r="16" spans="1:10" ht="13" thickTop="1" x14ac:dyDescent="0.25"/>
    <row r="18" spans="1:14" ht="13" x14ac:dyDescent="0.3">
      <c r="A18" s="1" t="s">
        <v>51</v>
      </c>
    </row>
    <row r="20" spans="1:14" x14ac:dyDescent="0.25">
      <c r="A20" s="3"/>
      <c r="B20" s="3" t="s">
        <v>3</v>
      </c>
      <c r="C20" s="3" t="s">
        <v>4</v>
      </c>
      <c r="D20" s="3" t="s">
        <v>5</v>
      </c>
      <c r="E20" s="3" t="s">
        <v>6</v>
      </c>
      <c r="F20" s="3" t="s">
        <v>7</v>
      </c>
      <c r="G20" s="3" t="s">
        <v>8</v>
      </c>
      <c r="H20" s="3" t="s">
        <v>9</v>
      </c>
      <c r="I20" s="3" t="s">
        <v>10</v>
      </c>
      <c r="J20" s="3" t="s">
        <v>11</v>
      </c>
      <c r="K20" s="3" t="s">
        <v>31</v>
      </c>
      <c r="L20" s="3" t="s">
        <v>32</v>
      </c>
      <c r="M20" s="3" t="s">
        <v>33</v>
      </c>
      <c r="N20" s="3" t="s">
        <v>34</v>
      </c>
    </row>
    <row r="21" spans="1:14" x14ac:dyDescent="0.25">
      <c r="A21" s="8" t="s">
        <v>12</v>
      </c>
      <c r="B21" s="8" t="s">
        <v>35</v>
      </c>
      <c r="C21" s="8" t="s">
        <v>36</v>
      </c>
      <c r="D21" s="8" t="s">
        <v>37</v>
      </c>
      <c r="E21" s="8" t="s">
        <v>38</v>
      </c>
      <c r="F21" s="8" t="s">
        <v>39</v>
      </c>
      <c r="G21" s="8" t="s">
        <v>40</v>
      </c>
      <c r="H21" s="8" t="s">
        <v>41</v>
      </c>
      <c r="I21" s="8" t="s">
        <v>42</v>
      </c>
      <c r="J21" s="10" t="s">
        <v>22</v>
      </c>
      <c r="K21" s="10"/>
      <c r="L21" s="10"/>
      <c r="M21" s="10"/>
      <c r="N21" s="8" t="s">
        <v>21</v>
      </c>
    </row>
    <row r="22" spans="1:14" ht="21.5" thickBot="1" x14ac:dyDescent="0.3">
      <c r="A22" s="9"/>
      <c r="B22" s="11"/>
      <c r="C22" s="9"/>
      <c r="D22" s="11"/>
      <c r="E22" s="9"/>
      <c r="F22" s="9"/>
      <c r="G22" s="9"/>
      <c r="H22" s="9"/>
      <c r="I22" s="9"/>
      <c r="J22" s="2" t="s">
        <v>43</v>
      </c>
      <c r="K22" s="2" t="s">
        <v>44</v>
      </c>
      <c r="L22" s="2" t="s">
        <v>45</v>
      </c>
      <c r="M22" s="2" t="s">
        <v>46</v>
      </c>
      <c r="N22" s="9"/>
    </row>
    <row r="23" spans="1:14" ht="13.5" thickTop="1" thickBot="1" x14ac:dyDescent="0.3">
      <c r="A23" s="4" t="s">
        <v>23</v>
      </c>
      <c r="B23" s="4">
        <v>660693</v>
      </c>
      <c r="C23" s="4">
        <v>652451</v>
      </c>
      <c r="D23" s="4">
        <v>6181</v>
      </c>
      <c r="E23" s="4">
        <v>4524</v>
      </c>
      <c r="F23" s="4">
        <v>947</v>
      </c>
      <c r="G23" s="4">
        <v>17</v>
      </c>
      <c r="H23" s="4">
        <v>263</v>
      </c>
      <c r="I23" s="4">
        <v>601</v>
      </c>
      <c r="J23" s="4">
        <v>51</v>
      </c>
      <c r="K23" s="4">
        <v>539</v>
      </c>
      <c r="L23" s="4">
        <v>89</v>
      </c>
      <c r="M23" s="4">
        <v>1382</v>
      </c>
      <c r="N23" s="4">
        <v>6995</v>
      </c>
    </row>
    <row r="24" spans="1:14" ht="13.5" thickTop="1" thickBot="1" x14ac:dyDescent="0.3">
      <c r="A24" s="6" t="s">
        <v>24</v>
      </c>
      <c r="B24" s="6">
        <v>630937</v>
      </c>
      <c r="C24" s="6">
        <v>625784</v>
      </c>
      <c r="D24" s="6">
        <v>3947</v>
      </c>
      <c r="E24" s="6">
        <v>2533</v>
      </c>
      <c r="F24" s="6">
        <v>838</v>
      </c>
      <c r="G24" s="6">
        <v>8</v>
      </c>
      <c r="H24" s="6">
        <v>270</v>
      </c>
      <c r="I24" s="6">
        <v>417</v>
      </c>
      <c r="J24" s="6">
        <v>44</v>
      </c>
      <c r="K24" s="6">
        <v>231</v>
      </c>
      <c r="L24" s="6">
        <v>45</v>
      </c>
      <c r="M24" s="6">
        <v>886</v>
      </c>
      <c r="N24" s="6">
        <v>4735</v>
      </c>
    </row>
    <row r="25" spans="1:14" ht="13.5" thickTop="1" thickBot="1" x14ac:dyDescent="0.3">
      <c r="A25" s="4" t="s">
        <v>25</v>
      </c>
      <c r="B25" s="4">
        <v>13957</v>
      </c>
      <c r="C25" s="4">
        <v>13642</v>
      </c>
      <c r="D25" s="4">
        <v>264</v>
      </c>
      <c r="E25" s="4">
        <v>173</v>
      </c>
      <c r="F25" s="4">
        <v>46</v>
      </c>
      <c r="G25" s="4">
        <v>3</v>
      </c>
      <c r="H25" s="4">
        <v>27</v>
      </c>
      <c r="I25" s="4">
        <v>36</v>
      </c>
      <c r="J25" s="4">
        <v>2</v>
      </c>
      <c r="K25" s="4">
        <v>10</v>
      </c>
      <c r="L25" s="4">
        <v>2</v>
      </c>
      <c r="M25" s="4">
        <v>37</v>
      </c>
      <c r="N25" s="4">
        <v>229</v>
      </c>
    </row>
    <row r="26" spans="1:14" ht="13.5" thickTop="1" thickBot="1" x14ac:dyDescent="0.3">
      <c r="A26" s="6" t="s">
        <v>50</v>
      </c>
      <c r="B26" s="6">
        <v>827</v>
      </c>
      <c r="C26" s="6">
        <v>649</v>
      </c>
      <c r="D26" s="6">
        <v>130</v>
      </c>
      <c r="E26" s="6">
        <v>90</v>
      </c>
      <c r="F26" s="6">
        <v>22</v>
      </c>
      <c r="G26" s="6">
        <v>0</v>
      </c>
      <c r="H26" s="6">
        <v>9</v>
      </c>
      <c r="I26" s="6">
        <v>21</v>
      </c>
      <c r="J26" s="6">
        <v>1</v>
      </c>
      <c r="K26" s="6">
        <v>5</v>
      </c>
      <c r="L26" s="6">
        <v>1</v>
      </c>
      <c r="M26" s="6">
        <v>41</v>
      </c>
      <c r="N26" s="6">
        <v>25</v>
      </c>
    </row>
    <row r="27" spans="1:14" ht="13.5" thickTop="1" thickBot="1" x14ac:dyDescent="0.3">
      <c r="A27" s="4" t="s">
        <v>27</v>
      </c>
      <c r="B27" s="4">
        <v>4861</v>
      </c>
      <c r="C27" s="4">
        <v>4684</v>
      </c>
      <c r="D27" s="4">
        <v>150</v>
      </c>
      <c r="E27" s="4">
        <v>104</v>
      </c>
      <c r="F27" s="4">
        <v>34</v>
      </c>
      <c r="G27" s="4">
        <v>0</v>
      </c>
      <c r="H27" s="4">
        <v>3</v>
      </c>
      <c r="I27" s="4">
        <v>16</v>
      </c>
      <c r="J27" s="4">
        <v>0</v>
      </c>
      <c r="K27" s="4">
        <v>2</v>
      </c>
      <c r="L27" s="4">
        <v>0</v>
      </c>
      <c r="M27" s="4">
        <v>25</v>
      </c>
      <c r="N27" s="4">
        <v>54</v>
      </c>
    </row>
    <row r="28" spans="1:14" ht="13.5" thickTop="1" thickBot="1" x14ac:dyDescent="0.3">
      <c r="A28" s="6" t="s">
        <v>28</v>
      </c>
      <c r="B28" s="6">
        <v>24367</v>
      </c>
      <c r="C28" s="6">
        <v>23912</v>
      </c>
      <c r="D28" s="6">
        <v>375</v>
      </c>
      <c r="E28" s="6">
        <v>201</v>
      </c>
      <c r="F28" s="6">
        <v>118</v>
      </c>
      <c r="G28" s="6">
        <v>0</v>
      </c>
      <c r="H28" s="6">
        <v>12</v>
      </c>
      <c r="I28" s="6">
        <v>53</v>
      </c>
      <c r="J28" s="6">
        <v>2</v>
      </c>
      <c r="K28" s="6">
        <v>12</v>
      </c>
      <c r="L28" s="6">
        <v>4</v>
      </c>
      <c r="M28" s="6">
        <v>62</v>
      </c>
      <c r="N28" s="6">
        <v>244</v>
      </c>
    </row>
    <row r="29" spans="1:14" ht="14" thickTop="1" thickBot="1" x14ac:dyDescent="0.35">
      <c r="A29" s="5" t="s">
        <v>29</v>
      </c>
      <c r="B29" s="5">
        <f>SUM($B$23:$B$28)</f>
        <v>1335642</v>
      </c>
      <c r="C29" s="5">
        <f>SUM($C$23:$C$28)</f>
        <v>1321122</v>
      </c>
      <c r="D29" s="5">
        <f>SUM($D$23:$D$28)</f>
        <v>11047</v>
      </c>
      <c r="E29" s="5">
        <f>SUM($E$23:$E$28)</f>
        <v>7625</v>
      </c>
      <c r="F29" s="5">
        <f>SUM($F$23:$F$28)</f>
        <v>2005</v>
      </c>
      <c r="G29" s="5">
        <f>SUM($G$23:$G$28)</f>
        <v>28</v>
      </c>
      <c r="H29" s="5">
        <f>SUM($H$23:$H$28)</f>
        <v>584</v>
      </c>
      <c r="I29" s="5">
        <f>SUM($I$23:$I$28)</f>
        <v>1144</v>
      </c>
      <c r="J29" s="5">
        <f>SUM($J$23:$J$28)</f>
        <v>100</v>
      </c>
      <c r="K29" s="5">
        <f>SUM($K$23:$K$28)</f>
        <v>799</v>
      </c>
      <c r="L29" s="5">
        <f>SUM($L$23:$L$28)</f>
        <v>141</v>
      </c>
      <c r="M29" s="5">
        <f>SUM($M$23:$M$28)</f>
        <v>2433</v>
      </c>
      <c r="N29" s="5">
        <f>SUM($N$23:$N$28)</f>
        <v>12282</v>
      </c>
    </row>
    <row r="30" spans="1:14" ht="13" thickTop="1" x14ac:dyDescent="0.25"/>
  </sheetData>
  <mergeCells count="20">
    <mergeCell ref="F21:F22"/>
    <mergeCell ref="G21:G22"/>
    <mergeCell ref="A7:A8"/>
    <mergeCell ref="B7:B8"/>
    <mergeCell ref="C7:C8"/>
    <mergeCell ref="D7:D8"/>
    <mergeCell ref="E7:E8"/>
    <mergeCell ref="F7:F8"/>
    <mergeCell ref="A21:A22"/>
    <mergeCell ref="B21:B22"/>
    <mergeCell ref="C21:C22"/>
    <mergeCell ref="D21:D22"/>
    <mergeCell ref="E21:E22"/>
    <mergeCell ref="H21:H22"/>
    <mergeCell ref="I21:I22"/>
    <mergeCell ref="N21:N22"/>
    <mergeCell ref="J21:M21"/>
    <mergeCell ref="G7:G8"/>
    <mergeCell ref="J7:J8"/>
    <mergeCell ref="H7:I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FCF64-05BC-4D47-95D6-75442676E753}">
  <dimension ref="A1"/>
  <sheetViews>
    <sheetView workbookViewId="0"/>
  </sheetViews>
  <sheetFormatPr defaultRowHeight="12.5" x14ac:dyDescent="0.25"/>
  <cols>
    <col min="1" max="1" width="69.08984375" customWidth="1"/>
  </cols>
  <sheetData>
    <row r="1" spans="1:1" ht="275.5" x14ac:dyDescent="0.25">
      <c r="A1" s="12" t="s">
        <v>67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8"/>
  <sheetViews>
    <sheetView workbookViewId="0"/>
  </sheetViews>
  <sheetFormatPr defaultRowHeight="12.5" x14ac:dyDescent="0.25"/>
  <cols>
    <col min="1" max="1" width="25.90625" bestFit="1" customWidth="1"/>
    <col min="2" max="2" width="41.6328125" bestFit="1" customWidth="1"/>
    <col min="3" max="3" width="21.08984375" bestFit="1" customWidth="1"/>
    <col min="4" max="4" width="23.36328125" bestFit="1" customWidth="1"/>
    <col min="5" max="5" width="32.08984375" bestFit="1" customWidth="1"/>
    <col min="6" max="6" width="25.90625" bestFit="1" customWidth="1"/>
    <col min="7" max="7" width="23.36328125" bestFit="1" customWidth="1"/>
    <col min="8" max="8" width="24.36328125" bestFit="1" customWidth="1"/>
    <col min="9" max="9" width="24.6328125" bestFit="1" customWidth="1"/>
    <col min="10" max="10" width="15.36328125" bestFit="1" customWidth="1"/>
    <col min="11" max="11" width="10.08984375" bestFit="1" customWidth="1"/>
    <col min="12" max="12" width="24.36328125" bestFit="1" customWidth="1"/>
    <col min="13" max="13" width="29.90625" bestFit="1" customWidth="1"/>
    <col min="14" max="14" width="15.36328125" bestFit="1" customWidth="1"/>
  </cols>
  <sheetData>
    <row r="1" spans="1:10" x14ac:dyDescent="0.25">
      <c r="A1" t="s">
        <v>52</v>
      </c>
    </row>
    <row r="2" spans="1:10" x14ac:dyDescent="0.25">
      <c r="A2" t="s">
        <v>53</v>
      </c>
    </row>
    <row r="4" spans="1:10" ht="13" x14ac:dyDescent="0.3">
      <c r="A4" s="1" t="s">
        <v>54</v>
      </c>
    </row>
    <row r="6" spans="1:10" x14ac:dyDescent="0.25">
      <c r="A6" s="3"/>
      <c r="B6" s="3" t="s">
        <v>3</v>
      </c>
      <c r="C6" s="3" t="s">
        <v>4</v>
      </c>
      <c r="D6" s="3" t="s">
        <v>5</v>
      </c>
      <c r="E6" s="3" t="s">
        <v>6</v>
      </c>
      <c r="F6" s="3" t="s">
        <v>7</v>
      </c>
      <c r="G6" s="3" t="s">
        <v>8</v>
      </c>
      <c r="H6" s="3" t="s">
        <v>9</v>
      </c>
      <c r="I6" s="3" t="s">
        <v>10</v>
      </c>
      <c r="J6" s="3" t="s">
        <v>11</v>
      </c>
    </row>
    <row r="7" spans="1:10" x14ac:dyDescent="0.25">
      <c r="A7" s="8" t="s">
        <v>12</v>
      </c>
      <c r="B7" s="8" t="s">
        <v>13</v>
      </c>
      <c r="C7" s="8" t="s">
        <v>14</v>
      </c>
      <c r="D7" s="8" t="s">
        <v>15</v>
      </c>
      <c r="E7" s="8" t="s">
        <v>16</v>
      </c>
      <c r="F7" s="8" t="s">
        <v>17</v>
      </c>
      <c r="G7" s="8" t="s">
        <v>18</v>
      </c>
      <c r="H7" s="10" t="s">
        <v>22</v>
      </c>
      <c r="I7" s="10"/>
      <c r="J7" s="8" t="s">
        <v>21</v>
      </c>
    </row>
    <row r="8" spans="1:10" ht="21.5" thickBot="1" x14ac:dyDescent="0.3">
      <c r="A8" s="9"/>
      <c r="B8" s="11"/>
      <c r="C8" s="11"/>
      <c r="D8" s="11"/>
      <c r="E8" s="9"/>
      <c r="F8" s="11"/>
      <c r="G8" s="11"/>
      <c r="H8" s="2" t="s">
        <v>19</v>
      </c>
      <c r="I8" s="2" t="s">
        <v>20</v>
      </c>
      <c r="J8" s="9"/>
    </row>
    <row r="9" spans="1:10" ht="13.5" thickTop="1" thickBot="1" x14ac:dyDescent="0.3">
      <c r="A9" s="4" t="s">
        <v>23</v>
      </c>
      <c r="B9" s="4">
        <v>2339</v>
      </c>
      <c r="C9" s="4">
        <v>2334</v>
      </c>
      <c r="D9" s="4">
        <v>4</v>
      </c>
      <c r="E9" s="4">
        <v>4</v>
      </c>
      <c r="F9" s="4">
        <v>0</v>
      </c>
      <c r="G9" s="4">
        <v>2</v>
      </c>
      <c r="H9" s="4">
        <v>0</v>
      </c>
      <c r="I9" s="4">
        <v>1</v>
      </c>
      <c r="J9" s="4">
        <v>1</v>
      </c>
    </row>
    <row r="10" spans="1:10" ht="13.5" thickTop="1" thickBot="1" x14ac:dyDescent="0.3">
      <c r="A10" s="6" t="s">
        <v>24</v>
      </c>
      <c r="B10" s="6">
        <v>55606</v>
      </c>
      <c r="C10" s="6">
        <v>54961</v>
      </c>
      <c r="D10" s="6">
        <v>631</v>
      </c>
      <c r="E10" s="6">
        <v>282</v>
      </c>
      <c r="F10" s="6">
        <v>109</v>
      </c>
      <c r="G10" s="6">
        <v>156</v>
      </c>
      <c r="H10" s="6">
        <v>1</v>
      </c>
      <c r="I10" s="6">
        <v>13</v>
      </c>
      <c r="J10" s="6">
        <v>39</v>
      </c>
    </row>
    <row r="11" spans="1:10" ht="13.5" thickTop="1" thickBot="1" x14ac:dyDescent="0.3">
      <c r="A11" s="4" t="s">
        <v>27</v>
      </c>
      <c r="B11" s="4">
        <v>369</v>
      </c>
      <c r="C11" s="4">
        <v>362</v>
      </c>
      <c r="D11" s="4">
        <v>6</v>
      </c>
      <c r="E11" s="4">
        <v>3</v>
      </c>
      <c r="F11" s="4">
        <v>0</v>
      </c>
      <c r="G11" s="4">
        <v>3</v>
      </c>
      <c r="H11" s="4">
        <v>0</v>
      </c>
      <c r="I11" s="4">
        <v>1</v>
      </c>
      <c r="J11" s="4">
        <v>0</v>
      </c>
    </row>
    <row r="12" spans="1:10" ht="13.5" thickTop="1" thickBot="1" x14ac:dyDescent="0.3">
      <c r="A12" s="6" t="s">
        <v>28</v>
      </c>
      <c r="B12" s="6">
        <v>4290</v>
      </c>
      <c r="C12" s="6">
        <v>4250</v>
      </c>
      <c r="D12" s="6">
        <v>39</v>
      </c>
      <c r="E12" s="6">
        <v>24</v>
      </c>
      <c r="F12" s="6">
        <v>9</v>
      </c>
      <c r="G12" s="6">
        <v>14</v>
      </c>
      <c r="H12" s="6">
        <v>0</v>
      </c>
      <c r="I12" s="6">
        <v>1</v>
      </c>
      <c r="J12" s="6">
        <v>1</v>
      </c>
    </row>
    <row r="13" spans="1:10" ht="13.5" thickTop="1" thickBot="1" x14ac:dyDescent="0.3">
      <c r="A13" s="4" t="s">
        <v>55</v>
      </c>
      <c r="B13" s="4">
        <v>2707</v>
      </c>
      <c r="C13" s="4">
        <v>2534</v>
      </c>
      <c r="D13" s="4">
        <v>172</v>
      </c>
      <c r="E13" s="4">
        <v>41</v>
      </c>
      <c r="F13" s="4">
        <v>4</v>
      </c>
      <c r="G13" s="4">
        <v>37</v>
      </c>
      <c r="H13" s="4">
        <v>0</v>
      </c>
      <c r="I13" s="4">
        <v>1</v>
      </c>
      <c r="J13" s="4">
        <v>0</v>
      </c>
    </row>
    <row r="14" spans="1:10" ht="14" thickTop="1" thickBot="1" x14ac:dyDescent="0.35">
      <c r="A14" s="7" t="s">
        <v>29</v>
      </c>
      <c r="B14" s="7">
        <f>SUM($B$9:$B$13)</f>
        <v>65311</v>
      </c>
      <c r="C14" s="7">
        <f>SUM($C$9:$C$13)</f>
        <v>64441</v>
      </c>
      <c r="D14" s="7">
        <f>SUM($D$9:$D$13)</f>
        <v>852</v>
      </c>
      <c r="E14" s="7">
        <f>SUM($E$9:$E$13)</f>
        <v>354</v>
      </c>
      <c r="F14" s="7">
        <f>SUM($F$9:$F$13)</f>
        <v>122</v>
      </c>
      <c r="G14" s="7">
        <f>SUM($G$9:$G$13)</f>
        <v>212</v>
      </c>
      <c r="H14" s="7">
        <f>SUM($H$9:$H$13)</f>
        <v>1</v>
      </c>
      <c r="I14" s="7">
        <f>SUM($I$9:$I$13)</f>
        <v>17</v>
      </c>
      <c r="J14" s="7">
        <f>SUM($J$9:$J$13)</f>
        <v>41</v>
      </c>
    </row>
    <row r="15" spans="1:10" ht="13" thickTop="1" x14ac:dyDescent="0.25"/>
    <row r="17" spans="1:14" ht="13" x14ac:dyDescent="0.3">
      <c r="A17" s="1" t="s">
        <v>56</v>
      </c>
    </row>
    <row r="19" spans="1:14" x14ac:dyDescent="0.25">
      <c r="A19" s="3"/>
      <c r="B19" s="3" t="s">
        <v>3</v>
      </c>
      <c r="C19" s="3" t="s">
        <v>4</v>
      </c>
      <c r="D19" s="3" t="s">
        <v>5</v>
      </c>
      <c r="E19" s="3" t="s">
        <v>6</v>
      </c>
      <c r="F19" s="3" t="s">
        <v>7</v>
      </c>
      <c r="G19" s="3" t="s">
        <v>8</v>
      </c>
      <c r="H19" s="3" t="s">
        <v>9</v>
      </c>
      <c r="I19" s="3" t="s">
        <v>10</v>
      </c>
      <c r="J19" s="3" t="s">
        <v>11</v>
      </c>
      <c r="K19" s="3" t="s">
        <v>31</v>
      </c>
      <c r="L19" s="3" t="s">
        <v>32</v>
      </c>
      <c r="M19" s="3" t="s">
        <v>33</v>
      </c>
      <c r="N19" s="3" t="s">
        <v>34</v>
      </c>
    </row>
    <row r="20" spans="1:14" x14ac:dyDescent="0.25">
      <c r="A20" s="8" t="s">
        <v>12</v>
      </c>
      <c r="B20" s="8" t="s">
        <v>35</v>
      </c>
      <c r="C20" s="8" t="s">
        <v>36</v>
      </c>
      <c r="D20" s="8" t="s">
        <v>37</v>
      </c>
      <c r="E20" s="8" t="s">
        <v>38</v>
      </c>
      <c r="F20" s="8" t="s">
        <v>39</v>
      </c>
      <c r="G20" s="8" t="s">
        <v>40</v>
      </c>
      <c r="H20" s="8" t="s">
        <v>41</v>
      </c>
      <c r="I20" s="8" t="s">
        <v>42</v>
      </c>
      <c r="J20" s="10" t="s">
        <v>22</v>
      </c>
      <c r="K20" s="10"/>
      <c r="L20" s="10"/>
      <c r="M20" s="10"/>
      <c r="N20" s="8" t="s">
        <v>21</v>
      </c>
    </row>
    <row r="21" spans="1:14" ht="21.5" thickBot="1" x14ac:dyDescent="0.3">
      <c r="A21" s="9"/>
      <c r="B21" s="11"/>
      <c r="C21" s="9"/>
      <c r="D21" s="11"/>
      <c r="E21" s="9"/>
      <c r="F21" s="9"/>
      <c r="G21" s="9"/>
      <c r="H21" s="9"/>
      <c r="I21" s="9"/>
      <c r="J21" s="2" t="s">
        <v>43</v>
      </c>
      <c r="K21" s="2" t="s">
        <v>44</v>
      </c>
      <c r="L21" s="2" t="s">
        <v>45</v>
      </c>
      <c r="M21" s="2" t="s">
        <v>46</v>
      </c>
      <c r="N21" s="9"/>
    </row>
    <row r="22" spans="1:14" ht="13.5" thickTop="1" thickBot="1" x14ac:dyDescent="0.3">
      <c r="A22" s="6" t="s">
        <v>23</v>
      </c>
      <c r="B22" s="6">
        <v>32236</v>
      </c>
      <c r="C22" s="6">
        <v>31354</v>
      </c>
      <c r="D22" s="6">
        <v>789</v>
      </c>
      <c r="E22" s="6">
        <v>671</v>
      </c>
      <c r="F22" s="6">
        <v>56</v>
      </c>
      <c r="G22" s="6">
        <v>1</v>
      </c>
      <c r="H22" s="6">
        <v>27</v>
      </c>
      <c r="I22" s="6">
        <v>51</v>
      </c>
      <c r="J22" s="6">
        <v>2</v>
      </c>
      <c r="K22" s="6">
        <v>33</v>
      </c>
      <c r="L22" s="6">
        <v>2</v>
      </c>
      <c r="M22" s="6">
        <v>56</v>
      </c>
      <c r="N22" s="6">
        <v>293</v>
      </c>
    </row>
    <row r="23" spans="1:14" ht="13.5" thickTop="1" thickBot="1" x14ac:dyDescent="0.3">
      <c r="A23" s="4" t="s">
        <v>24</v>
      </c>
      <c r="B23" s="4">
        <v>54092</v>
      </c>
      <c r="C23" s="4">
        <v>53678</v>
      </c>
      <c r="D23" s="4">
        <v>380</v>
      </c>
      <c r="E23" s="4">
        <v>238</v>
      </c>
      <c r="F23" s="4">
        <v>86</v>
      </c>
      <c r="G23" s="4">
        <v>2</v>
      </c>
      <c r="H23" s="4">
        <v>25</v>
      </c>
      <c r="I23" s="4">
        <v>48</v>
      </c>
      <c r="J23" s="4">
        <v>2</v>
      </c>
      <c r="K23" s="4">
        <v>5</v>
      </c>
      <c r="L23" s="4">
        <v>4</v>
      </c>
      <c r="M23" s="4">
        <v>23</v>
      </c>
      <c r="N23" s="4">
        <v>234</v>
      </c>
    </row>
    <row r="24" spans="1:14" ht="13.5" thickTop="1" thickBot="1" x14ac:dyDescent="0.3">
      <c r="A24" s="6" t="s">
        <v>27</v>
      </c>
      <c r="B24" s="6">
        <v>425</v>
      </c>
      <c r="C24" s="6">
        <v>414</v>
      </c>
      <c r="D24" s="6">
        <v>10</v>
      </c>
      <c r="E24" s="6">
        <v>6</v>
      </c>
      <c r="F24" s="6">
        <v>4</v>
      </c>
      <c r="G24" s="6">
        <v>0</v>
      </c>
      <c r="H24" s="6">
        <v>0</v>
      </c>
      <c r="I24" s="6">
        <v>2</v>
      </c>
      <c r="J24" s="6">
        <v>0</v>
      </c>
      <c r="K24" s="6">
        <v>0</v>
      </c>
      <c r="L24" s="6">
        <v>0</v>
      </c>
      <c r="M24" s="6">
        <v>1</v>
      </c>
      <c r="N24" s="6">
        <v>1</v>
      </c>
    </row>
    <row r="25" spans="1:14" ht="13.5" thickTop="1" thickBot="1" x14ac:dyDescent="0.3">
      <c r="A25" s="4" t="s">
        <v>28</v>
      </c>
      <c r="B25" s="4">
        <v>4457</v>
      </c>
      <c r="C25" s="4">
        <v>4413</v>
      </c>
      <c r="D25" s="4">
        <v>42</v>
      </c>
      <c r="E25" s="4">
        <v>18</v>
      </c>
      <c r="F25" s="4">
        <v>18</v>
      </c>
      <c r="G25" s="4">
        <v>0</v>
      </c>
      <c r="H25" s="4">
        <v>2</v>
      </c>
      <c r="I25" s="4">
        <v>4</v>
      </c>
      <c r="J25" s="4">
        <v>0</v>
      </c>
      <c r="K25" s="4">
        <v>1</v>
      </c>
      <c r="L25" s="4">
        <v>0</v>
      </c>
      <c r="M25" s="4">
        <v>1</v>
      </c>
      <c r="N25" s="4">
        <v>14</v>
      </c>
    </row>
    <row r="26" spans="1:14" ht="13.5" thickTop="1" thickBot="1" x14ac:dyDescent="0.3">
      <c r="A26" s="6" t="s">
        <v>55</v>
      </c>
      <c r="B26" s="6">
        <v>2852</v>
      </c>
      <c r="C26" s="6">
        <v>2805</v>
      </c>
      <c r="D26" s="6">
        <v>41</v>
      </c>
      <c r="E26" s="6">
        <v>29</v>
      </c>
      <c r="F26" s="6">
        <v>9</v>
      </c>
      <c r="G26" s="6">
        <v>0</v>
      </c>
      <c r="H26" s="6">
        <v>1</v>
      </c>
      <c r="I26" s="6">
        <v>6</v>
      </c>
      <c r="J26" s="6">
        <v>2</v>
      </c>
      <c r="K26" s="6">
        <v>0</v>
      </c>
      <c r="L26" s="6">
        <v>2</v>
      </c>
      <c r="M26" s="6">
        <v>2</v>
      </c>
      <c r="N26" s="6">
        <v>9</v>
      </c>
    </row>
    <row r="27" spans="1:14" ht="14" thickTop="1" thickBot="1" x14ac:dyDescent="0.35">
      <c r="A27" s="5" t="s">
        <v>29</v>
      </c>
      <c r="B27" s="5">
        <f>SUM($B$22:$B$26)</f>
        <v>94062</v>
      </c>
      <c r="C27" s="5">
        <f>SUM($C$22:$C$26)</f>
        <v>92664</v>
      </c>
      <c r="D27" s="5">
        <f>SUM($D$22:$D$26)</f>
        <v>1262</v>
      </c>
      <c r="E27" s="5">
        <f>SUM($E$22:$E$26)</f>
        <v>962</v>
      </c>
      <c r="F27" s="5">
        <f>SUM($F$22:$F$26)</f>
        <v>173</v>
      </c>
      <c r="G27" s="5">
        <f>SUM($G$22:$G$26)</f>
        <v>3</v>
      </c>
      <c r="H27" s="5">
        <f>SUM($H$22:$H$26)</f>
        <v>55</v>
      </c>
      <c r="I27" s="5">
        <f>SUM($I$22:$I$26)</f>
        <v>111</v>
      </c>
      <c r="J27" s="5">
        <f>SUM($J$22:$J$26)</f>
        <v>6</v>
      </c>
      <c r="K27" s="5">
        <f>SUM($K$22:$K$26)</f>
        <v>39</v>
      </c>
      <c r="L27" s="5">
        <f>SUM($L$22:$L$26)</f>
        <v>8</v>
      </c>
      <c r="M27" s="5">
        <f>SUM($M$22:$M$26)</f>
        <v>83</v>
      </c>
      <c r="N27" s="5">
        <f>SUM($N$22:$N$26)</f>
        <v>551</v>
      </c>
    </row>
    <row r="28" spans="1:14" ht="13" thickTop="1" x14ac:dyDescent="0.25"/>
  </sheetData>
  <mergeCells count="20">
    <mergeCell ref="F20:F21"/>
    <mergeCell ref="G20:G21"/>
    <mergeCell ref="A7:A8"/>
    <mergeCell ref="B7:B8"/>
    <mergeCell ref="C7:C8"/>
    <mergeCell ref="D7:D8"/>
    <mergeCell ref="E7:E8"/>
    <mergeCell ref="F7:F8"/>
    <mergeCell ref="A20:A21"/>
    <mergeCell ref="B20:B21"/>
    <mergeCell ref="C20:C21"/>
    <mergeCell ref="D20:D21"/>
    <mergeCell ref="E20:E21"/>
    <mergeCell ref="H20:H21"/>
    <mergeCell ref="I20:I21"/>
    <mergeCell ref="N20:N21"/>
    <mergeCell ref="J20:M20"/>
    <mergeCell ref="G7:G8"/>
    <mergeCell ref="J7:J8"/>
    <mergeCell ref="H7:I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C4954-810D-46EC-AA63-14B9449F4B00}">
  <dimension ref="A1"/>
  <sheetViews>
    <sheetView tabSelected="1" workbookViewId="0">
      <selection activeCell="E1" sqref="E1"/>
    </sheetView>
  </sheetViews>
  <sheetFormatPr defaultRowHeight="12.5" x14ac:dyDescent="0.25"/>
  <cols>
    <col min="1" max="1" width="52.453125" customWidth="1"/>
  </cols>
  <sheetData>
    <row r="1" spans="1:1" ht="261" x14ac:dyDescent="0.25">
      <c r="A1" s="13" t="s">
        <v>68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0"/>
  <sheetViews>
    <sheetView workbookViewId="0"/>
  </sheetViews>
  <sheetFormatPr defaultRowHeight="12.5" x14ac:dyDescent="0.25"/>
  <cols>
    <col min="1" max="1" width="19.6328125" bestFit="1" customWidth="1"/>
    <col min="2" max="2" width="41.6328125" bestFit="1" customWidth="1"/>
    <col min="3" max="3" width="21.08984375" bestFit="1" customWidth="1"/>
    <col min="4" max="4" width="23.36328125" bestFit="1" customWidth="1"/>
    <col min="5" max="5" width="32.08984375" bestFit="1" customWidth="1"/>
    <col min="6" max="6" width="25.90625" bestFit="1" customWidth="1"/>
    <col min="7" max="7" width="23.36328125" bestFit="1" customWidth="1"/>
    <col min="8" max="8" width="24.36328125" bestFit="1" customWidth="1"/>
    <col min="9" max="9" width="24.6328125" bestFit="1" customWidth="1"/>
    <col min="10" max="10" width="15.36328125" bestFit="1" customWidth="1"/>
    <col min="11" max="11" width="10.08984375" bestFit="1" customWidth="1"/>
    <col min="12" max="12" width="24.36328125" bestFit="1" customWidth="1"/>
    <col min="13" max="13" width="29.90625" bestFit="1" customWidth="1"/>
    <col min="14" max="14" width="15.36328125" bestFit="1" customWidth="1"/>
  </cols>
  <sheetData>
    <row r="1" spans="1:10" x14ac:dyDescent="0.25">
      <c r="A1" t="s">
        <v>57</v>
      </c>
    </row>
    <row r="2" spans="1:10" x14ac:dyDescent="0.25">
      <c r="A2" t="s">
        <v>58</v>
      </c>
    </row>
    <row r="4" spans="1:10" ht="13" x14ac:dyDescent="0.3">
      <c r="A4" s="1" t="s">
        <v>59</v>
      </c>
    </row>
    <row r="6" spans="1:10" x14ac:dyDescent="0.25">
      <c r="A6" s="3"/>
      <c r="B6" s="3" t="s">
        <v>3</v>
      </c>
      <c r="C6" s="3" t="s">
        <v>4</v>
      </c>
      <c r="D6" s="3" t="s">
        <v>5</v>
      </c>
      <c r="E6" s="3" t="s">
        <v>6</v>
      </c>
      <c r="F6" s="3" t="s">
        <v>7</v>
      </c>
      <c r="G6" s="3" t="s">
        <v>8</v>
      </c>
      <c r="H6" s="3" t="s">
        <v>9</v>
      </c>
      <c r="I6" s="3" t="s">
        <v>10</v>
      </c>
      <c r="J6" s="3" t="s">
        <v>11</v>
      </c>
    </row>
    <row r="7" spans="1:10" x14ac:dyDescent="0.25">
      <c r="A7" s="8" t="s">
        <v>12</v>
      </c>
      <c r="B7" s="8" t="s">
        <v>13</v>
      </c>
      <c r="C7" s="8" t="s">
        <v>14</v>
      </c>
      <c r="D7" s="8" t="s">
        <v>15</v>
      </c>
      <c r="E7" s="8" t="s">
        <v>16</v>
      </c>
      <c r="F7" s="8" t="s">
        <v>17</v>
      </c>
      <c r="G7" s="8" t="s">
        <v>18</v>
      </c>
      <c r="H7" s="10" t="s">
        <v>22</v>
      </c>
      <c r="I7" s="10"/>
      <c r="J7" s="8" t="s">
        <v>21</v>
      </c>
    </row>
    <row r="8" spans="1:10" ht="21.5" thickBot="1" x14ac:dyDescent="0.3">
      <c r="A8" s="9"/>
      <c r="B8" s="11"/>
      <c r="C8" s="11"/>
      <c r="D8" s="11"/>
      <c r="E8" s="9"/>
      <c r="F8" s="11"/>
      <c r="G8" s="11"/>
      <c r="H8" s="2" t="s">
        <v>19</v>
      </c>
      <c r="I8" s="2" t="s">
        <v>20</v>
      </c>
      <c r="J8" s="9"/>
    </row>
    <row r="9" spans="1:10" ht="13.5" thickTop="1" thickBot="1" x14ac:dyDescent="0.3">
      <c r="A9" s="4" t="s">
        <v>23</v>
      </c>
      <c r="B9" s="4">
        <v>25500</v>
      </c>
      <c r="C9" s="4">
        <v>25401</v>
      </c>
      <c r="D9" s="4">
        <v>85</v>
      </c>
      <c r="E9" s="4">
        <v>72</v>
      </c>
      <c r="F9" s="4">
        <v>23</v>
      </c>
      <c r="G9" s="4">
        <v>41</v>
      </c>
      <c r="H9" s="4">
        <v>2</v>
      </c>
      <c r="I9" s="4">
        <v>12</v>
      </c>
      <c r="J9" s="4">
        <v>11</v>
      </c>
    </row>
    <row r="10" spans="1:10" ht="13.5" thickTop="1" thickBot="1" x14ac:dyDescent="0.3">
      <c r="A10" s="6" t="s">
        <v>24</v>
      </c>
      <c r="B10" s="6">
        <v>68096</v>
      </c>
      <c r="C10" s="6">
        <v>67816</v>
      </c>
      <c r="D10" s="6">
        <v>257</v>
      </c>
      <c r="E10" s="6">
        <v>209</v>
      </c>
      <c r="F10" s="6">
        <v>71</v>
      </c>
      <c r="G10" s="6">
        <v>99</v>
      </c>
      <c r="H10" s="6">
        <v>4</v>
      </c>
      <c r="I10" s="6">
        <v>19</v>
      </c>
      <c r="J10" s="6">
        <v>45</v>
      </c>
    </row>
    <row r="11" spans="1:10" ht="13.5" thickTop="1" thickBot="1" x14ac:dyDescent="0.3">
      <c r="A11" s="4" t="s">
        <v>25</v>
      </c>
      <c r="B11" s="4">
        <v>11480</v>
      </c>
      <c r="C11" s="4">
        <v>11436</v>
      </c>
      <c r="D11" s="4">
        <v>33</v>
      </c>
      <c r="E11" s="4">
        <v>28</v>
      </c>
      <c r="F11" s="4">
        <v>12</v>
      </c>
      <c r="G11" s="4">
        <v>15</v>
      </c>
      <c r="H11" s="4">
        <v>0</v>
      </c>
      <c r="I11" s="4">
        <v>11</v>
      </c>
      <c r="J11" s="4">
        <v>10</v>
      </c>
    </row>
    <row r="12" spans="1:10" ht="13.5" thickTop="1" thickBot="1" x14ac:dyDescent="0.3">
      <c r="A12" s="6" t="s">
        <v>50</v>
      </c>
      <c r="B12" s="6">
        <v>458</v>
      </c>
      <c r="C12" s="6">
        <v>344</v>
      </c>
      <c r="D12" s="6">
        <v>100</v>
      </c>
      <c r="E12" s="6">
        <v>86</v>
      </c>
      <c r="F12" s="6">
        <v>8</v>
      </c>
      <c r="G12" s="6">
        <v>75</v>
      </c>
      <c r="H12" s="6">
        <v>0</v>
      </c>
      <c r="I12" s="6">
        <v>14</v>
      </c>
      <c r="J12" s="6">
        <v>1</v>
      </c>
    </row>
    <row r="13" spans="1:10" ht="13.5" thickTop="1" thickBot="1" x14ac:dyDescent="0.3">
      <c r="A13" s="4" t="s">
        <v>27</v>
      </c>
      <c r="B13" s="4">
        <v>458</v>
      </c>
      <c r="C13" s="4">
        <v>457</v>
      </c>
      <c r="D13" s="4">
        <v>1</v>
      </c>
      <c r="E13" s="4">
        <v>1</v>
      </c>
      <c r="F13" s="4">
        <v>1</v>
      </c>
      <c r="G13" s="4">
        <v>0</v>
      </c>
      <c r="H13" s="4">
        <v>0</v>
      </c>
      <c r="I13" s="4">
        <v>0</v>
      </c>
      <c r="J13" s="4">
        <v>1</v>
      </c>
    </row>
    <row r="14" spans="1:10" ht="13.5" thickTop="1" thickBot="1" x14ac:dyDescent="0.3">
      <c r="A14" s="6" t="s">
        <v>28</v>
      </c>
      <c r="B14" s="6">
        <v>7649</v>
      </c>
      <c r="C14" s="6">
        <v>7601</v>
      </c>
      <c r="D14" s="6">
        <v>47</v>
      </c>
      <c r="E14" s="6">
        <v>41</v>
      </c>
      <c r="F14" s="6">
        <v>17</v>
      </c>
      <c r="G14" s="6">
        <v>20</v>
      </c>
      <c r="H14" s="6">
        <v>0</v>
      </c>
      <c r="I14" s="6">
        <v>1</v>
      </c>
      <c r="J14" s="6">
        <v>4</v>
      </c>
    </row>
    <row r="15" spans="1:10" ht="14" thickTop="1" thickBot="1" x14ac:dyDescent="0.35">
      <c r="A15" s="5" t="s">
        <v>29</v>
      </c>
      <c r="B15" s="5">
        <f>SUM($B$9:$B$14)</f>
        <v>113641</v>
      </c>
      <c r="C15" s="5">
        <f>SUM($C$9:$C$14)</f>
        <v>113055</v>
      </c>
      <c r="D15" s="5">
        <f>SUM($D$9:$D$14)</f>
        <v>523</v>
      </c>
      <c r="E15" s="5">
        <f>SUM($E$9:$E$14)</f>
        <v>437</v>
      </c>
      <c r="F15" s="5">
        <f>SUM($F$9:$F$14)</f>
        <v>132</v>
      </c>
      <c r="G15" s="5">
        <f>SUM($G$9:$G$14)</f>
        <v>250</v>
      </c>
      <c r="H15" s="5">
        <f>SUM($H$9:$H$14)</f>
        <v>6</v>
      </c>
      <c r="I15" s="5">
        <f>SUM($I$9:$I$14)</f>
        <v>57</v>
      </c>
      <c r="J15" s="5">
        <f>SUM($J$9:$J$14)</f>
        <v>72</v>
      </c>
    </row>
    <row r="16" spans="1:10" ht="13" thickTop="1" x14ac:dyDescent="0.25"/>
    <row r="18" spans="1:14" ht="13" x14ac:dyDescent="0.3">
      <c r="A18" s="1" t="s">
        <v>60</v>
      </c>
    </row>
    <row r="20" spans="1:14" x14ac:dyDescent="0.25">
      <c r="A20" s="3"/>
      <c r="B20" s="3" t="s">
        <v>3</v>
      </c>
      <c r="C20" s="3" t="s">
        <v>4</v>
      </c>
      <c r="D20" s="3" t="s">
        <v>5</v>
      </c>
      <c r="E20" s="3" t="s">
        <v>6</v>
      </c>
      <c r="F20" s="3" t="s">
        <v>7</v>
      </c>
      <c r="G20" s="3" t="s">
        <v>8</v>
      </c>
      <c r="H20" s="3" t="s">
        <v>9</v>
      </c>
      <c r="I20" s="3" t="s">
        <v>10</v>
      </c>
      <c r="J20" s="3" t="s">
        <v>11</v>
      </c>
      <c r="K20" s="3" t="s">
        <v>31</v>
      </c>
      <c r="L20" s="3" t="s">
        <v>32</v>
      </c>
      <c r="M20" s="3" t="s">
        <v>33</v>
      </c>
      <c r="N20" s="3" t="s">
        <v>34</v>
      </c>
    </row>
    <row r="21" spans="1:14" x14ac:dyDescent="0.25">
      <c r="A21" s="8" t="s">
        <v>12</v>
      </c>
      <c r="B21" s="8" t="s">
        <v>35</v>
      </c>
      <c r="C21" s="8" t="s">
        <v>36</v>
      </c>
      <c r="D21" s="8" t="s">
        <v>37</v>
      </c>
      <c r="E21" s="8" t="s">
        <v>38</v>
      </c>
      <c r="F21" s="8" t="s">
        <v>39</v>
      </c>
      <c r="G21" s="8" t="s">
        <v>40</v>
      </c>
      <c r="H21" s="8" t="s">
        <v>41</v>
      </c>
      <c r="I21" s="8" t="s">
        <v>42</v>
      </c>
      <c r="J21" s="10" t="s">
        <v>22</v>
      </c>
      <c r="K21" s="10"/>
      <c r="L21" s="10"/>
      <c r="M21" s="10"/>
      <c r="N21" s="8" t="s">
        <v>21</v>
      </c>
    </row>
    <row r="22" spans="1:14" ht="21.5" thickBot="1" x14ac:dyDescent="0.3">
      <c r="A22" s="9"/>
      <c r="B22" s="11"/>
      <c r="C22" s="9"/>
      <c r="D22" s="11"/>
      <c r="E22" s="9"/>
      <c r="F22" s="9"/>
      <c r="G22" s="9"/>
      <c r="H22" s="9"/>
      <c r="I22" s="9"/>
      <c r="J22" s="2" t="s">
        <v>43</v>
      </c>
      <c r="K22" s="2" t="s">
        <v>44</v>
      </c>
      <c r="L22" s="2" t="s">
        <v>45</v>
      </c>
      <c r="M22" s="2" t="s">
        <v>46</v>
      </c>
      <c r="N22" s="9"/>
    </row>
    <row r="23" spans="1:14" ht="13.5" thickTop="1" thickBot="1" x14ac:dyDescent="0.3">
      <c r="A23" s="4" t="s">
        <v>23</v>
      </c>
      <c r="B23" s="4">
        <v>152984</v>
      </c>
      <c r="C23" s="4">
        <v>145331</v>
      </c>
      <c r="D23" s="4">
        <v>6343</v>
      </c>
      <c r="E23" s="4">
        <v>5457</v>
      </c>
      <c r="F23" s="4">
        <v>545</v>
      </c>
      <c r="G23" s="4">
        <v>25</v>
      </c>
      <c r="H23" s="4">
        <v>157</v>
      </c>
      <c r="I23" s="4">
        <v>315</v>
      </c>
      <c r="J23" s="4">
        <v>25</v>
      </c>
      <c r="K23" s="4">
        <v>148</v>
      </c>
      <c r="L23" s="4">
        <v>44</v>
      </c>
      <c r="M23" s="4">
        <v>1093</v>
      </c>
      <c r="N23" s="4">
        <v>1619</v>
      </c>
    </row>
    <row r="24" spans="1:14" ht="13.5" thickTop="1" thickBot="1" x14ac:dyDescent="0.3">
      <c r="A24" s="6" t="s">
        <v>24</v>
      </c>
      <c r="B24" s="6">
        <v>158426</v>
      </c>
      <c r="C24" s="6">
        <v>156472</v>
      </c>
      <c r="D24" s="6">
        <v>1576</v>
      </c>
      <c r="E24" s="6">
        <v>1176</v>
      </c>
      <c r="F24" s="6">
        <v>234</v>
      </c>
      <c r="G24" s="6">
        <v>9</v>
      </c>
      <c r="H24" s="6">
        <v>75</v>
      </c>
      <c r="I24" s="6">
        <v>137</v>
      </c>
      <c r="J24" s="6">
        <v>17</v>
      </c>
      <c r="K24" s="6">
        <v>30</v>
      </c>
      <c r="L24" s="6">
        <v>50</v>
      </c>
      <c r="M24" s="6">
        <v>281</v>
      </c>
      <c r="N24" s="6">
        <v>943</v>
      </c>
    </row>
    <row r="25" spans="1:14" ht="13.5" thickTop="1" thickBot="1" x14ac:dyDescent="0.3">
      <c r="A25" s="4" t="s">
        <v>25</v>
      </c>
      <c r="B25" s="4">
        <v>12380</v>
      </c>
      <c r="C25" s="4">
        <v>12110</v>
      </c>
      <c r="D25" s="4">
        <v>223</v>
      </c>
      <c r="E25" s="4">
        <v>164</v>
      </c>
      <c r="F25" s="4">
        <v>44</v>
      </c>
      <c r="G25" s="4">
        <v>2</v>
      </c>
      <c r="H25" s="4">
        <v>5</v>
      </c>
      <c r="I25" s="4">
        <v>20</v>
      </c>
      <c r="J25" s="4">
        <v>4</v>
      </c>
      <c r="K25" s="4">
        <v>6</v>
      </c>
      <c r="L25" s="4">
        <v>4</v>
      </c>
      <c r="M25" s="4">
        <v>33</v>
      </c>
      <c r="N25" s="4">
        <v>91</v>
      </c>
    </row>
    <row r="26" spans="1:14" ht="13.5" thickTop="1" thickBot="1" x14ac:dyDescent="0.3">
      <c r="A26" s="6" t="s">
        <v>50</v>
      </c>
      <c r="B26" s="6">
        <v>594</v>
      </c>
      <c r="C26" s="6">
        <v>475</v>
      </c>
      <c r="D26" s="6">
        <v>82</v>
      </c>
      <c r="E26" s="6">
        <v>59</v>
      </c>
      <c r="F26" s="6">
        <v>17</v>
      </c>
      <c r="G26" s="6">
        <v>2</v>
      </c>
      <c r="H26" s="6">
        <v>2</v>
      </c>
      <c r="I26" s="6">
        <v>13</v>
      </c>
      <c r="J26" s="6">
        <v>1</v>
      </c>
      <c r="K26" s="6">
        <v>0</v>
      </c>
      <c r="L26" s="6">
        <v>1</v>
      </c>
      <c r="M26" s="6">
        <v>35</v>
      </c>
      <c r="N26" s="6">
        <v>7</v>
      </c>
    </row>
    <row r="27" spans="1:14" ht="13.5" thickTop="1" thickBot="1" x14ac:dyDescent="0.3">
      <c r="A27" s="4" t="s">
        <v>27</v>
      </c>
      <c r="B27" s="4">
        <v>880</v>
      </c>
      <c r="C27" s="4">
        <v>850</v>
      </c>
      <c r="D27" s="4">
        <v>27</v>
      </c>
      <c r="E27" s="4">
        <v>21</v>
      </c>
      <c r="F27" s="4">
        <v>3</v>
      </c>
      <c r="G27" s="4">
        <v>1</v>
      </c>
      <c r="H27" s="4">
        <v>0</v>
      </c>
      <c r="I27" s="4">
        <v>3</v>
      </c>
      <c r="J27" s="4">
        <v>0</v>
      </c>
      <c r="K27" s="4">
        <v>0</v>
      </c>
      <c r="L27" s="4">
        <v>1</v>
      </c>
      <c r="M27" s="4">
        <v>2</v>
      </c>
      <c r="N27" s="4">
        <v>9</v>
      </c>
    </row>
    <row r="28" spans="1:14" ht="13.5" thickTop="1" thickBot="1" x14ac:dyDescent="0.3">
      <c r="A28" s="6" t="s">
        <v>28</v>
      </c>
      <c r="B28" s="6">
        <v>9178</v>
      </c>
      <c r="C28" s="6">
        <v>9048</v>
      </c>
      <c r="D28" s="6">
        <v>113</v>
      </c>
      <c r="E28" s="6">
        <v>58</v>
      </c>
      <c r="F28" s="6">
        <v>41</v>
      </c>
      <c r="G28" s="6">
        <v>0</v>
      </c>
      <c r="H28" s="6">
        <v>10</v>
      </c>
      <c r="I28" s="6">
        <v>6</v>
      </c>
      <c r="J28" s="6">
        <v>1</v>
      </c>
      <c r="K28" s="6">
        <v>4</v>
      </c>
      <c r="L28" s="6">
        <v>0</v>
      </c>
      <c r="M28" s="6">
        <v>12</v>
      </c>
      <c r="N28" s="6">
        <v>51</v>
      </c>
    </row>
    <row r="29" spans="1:14" ht="14" thickTop="1" thickBot="1" x14ac:dyDescent="0.35">
      <c r="A29" s="5" t="s">
        <v>29</v>
      </c>
      <c r="B29" s="5">
        <f>SUM($B$23:$B$28)</f>
        <v>334442</v>
      </c>
      <c r="C29" s="5">
        <f>SUM($C$23:$C$28)</f>
        <v>324286</v>
      </c>
      <c r="D29" s="5">
        <f>SUM($D$23:$D$28)</f>
        <v>8364</v>
      </c>
      <c r="E29" s="5">
        <f>SUM($E$23:$E$28)</f>
        <v>6935</v>
      </c>
      <c r="F29" s="5">
        <f>SUM($F$23:$F$28)</f>
        <v>884</v>
      </c>
      <c r="G29" s="5">
        <f>SUM($G$23:$G$28)</f>
        <v>39</v>
      </c>
      <c r="H29" s="5">
        <f>SUM($H$23:$H$28)</f>
        <v>249</v>
      </c>
      <c r="I29" s="5">
        <f>SUM($I$23:$I$28)</f>
        <v>494</v>
      </c>
      <c r="J29" s="5">
        <f>SUM($J$23:$J$28)</f>
        <v>48</v>
      </c>
      <c r="K29" s="5">
        <f>SUM($K$23:$K$28)</f>
        <v>188</v>
      </c>
      <c r="L29" s="5">
        <f>SUM($L$23:$L$28)</f>
        <v>100</v>
      </c>
      <c r="M29" s="5">
        <f>SUM($M$23:$M$28)</f>
        <v>1456</v>
      </c>
      <c r="N29" s="5">
        <f>SUM($N$23:$N$28)</f>
        <v>2720</v>
      </c>
    </row>
    <row r="30" spans="1:14" ht="13" thickTop="1" x14ac:dyDescent="0.25"/>
  </sheetData>
  <mergeCells count="20">
    <mergeCell ref="F21:F22"/>
    <mergeCell ref="G21:G22"/>
    <mergeCell ref="A7:A8"/>
    <mergeCell ref="B7:B8"/>
    <mergeCell ref="C7:C8"/>
    <mergeCell ref="D7:D8"/>
    <mergeCell ref="E7:E8"/>
    <mergeCell ref="F7:F8"/>
    <mergeCell ref="A21:A22"/>
    <mergeCell ref="B21:B22"/>
    <mergeCell ref="C21:C22"/>
    <mergeCell ref="D21:D22"/>
    <mergeCell ref="E21:E22"/>
    <mergeCell ref="H21:H22"/>
    <mergeCell ref="I21:I22"/>
    <mergeCell ref="N21:N22"/>
    <mergeCell ref="J21:M21"/>
    <mergeCell ref="G7:G8"/>
    <mergeCell ref="J7:J8"/>
    <mergeCell ref="H7:I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8"/>
  <sheetViews>
    <sheetView workbookViewId="0">
      <selection activeCell="G27" sqref="G27"/>
    </sheetView>
  </sheetViews>
  <sheetFormatPr defaultRowHeight="12.5" x14ac:dyDescent="0.25"/>
  <cols>
    <col min="1" max="1" width="16.6328125" bestFit="1" customWidth="1"/>
    <col min="2" max="2" width="41.6328125" bestFit="1" customWidth="1"/>
    <col min="3" max="3" width="21.08984375" bestFit="1" customWidth="1"/>
    <col min="4" max="4" width="23.36328125" bestFit="1" customWidth="1"/>
    <col min="5" max="5" width="32.08984375" bestFit="1" customWidth="1"/>
    <col min="6" max="6" width="25.90625" bestFit="1" customWidth="1"/>
    <col min="7" max="7" width="23.36328125" bestFit="1" customWidth="1"/>
    <col min="8" max="8" width="24.36328125" bestFit="1" customWidth="1"/>
    <col min="9" max="9" width="24.6328125" bestFit="1" customWidth="1"/>
    <col min="10" max="10" width="15.36328125" bestFit="1" customWidth="1"/>
    <col min="11" max="11" width="10.08984375" bestFit="1" customWidth="1"/>
    <col min="12" max="12" width="24.36328125" bestFit="1" customWidth="1"/>
    <col min="13" max="13" width="29.90625" bestFit="1" customWidth="1"/>
    <col min="14" max="14" width="15.36328125" bestFit="1" customWidth="1"/>
  </cols>
  <sheetData>
    <row r="1" spans="1:10" x14ac:dyDescent="0.25">
      <c r="A1" t="s">
        <v>61</v>
      </c>
    </row>
    <row r="2" spans="1:10" x14ac:dyDescent="0.25">
      <c r="A2" t="s">
        <v>62</v>
      </c>
    </row>
    <row r="4" spans="1:10" ht="13" x14ac:dyDescent="0.3">
      <c r="A4" s="1" t="s">
        <v>63</v>
      </c>
    </row>
    <row r="6" spans="1:10" x14ac:dyDescent="0.25">
      <c r="A6" s="3"/>
      <c r="B6" s="3" t="s">
        <v>3</v>
      </c>
      <c r="C6" s="3" t="s">
        <v>4</v>
      </c>
      <c r="D6" s="3" t="s">
        <v>5</v>
      </c>
      <c r="E6" s="3" t="s">
        <v>6</v>
      </c>
      <c r="F6" s="3" t="s">
        <v>7</v>
      </c>
      <c r="G6" s="3" t="s">
        <v>8</v>
      </c>
      <c r="H6" s="3" t="s">
        <v>9</v>
      </c>
      <c r="I6" s="3" t="s">
        <v>10</v>
      </c>
      <c r="J6" s="3" t="s">
        <v>11</v>
      </c>
    </row>
    <row r="7" spans="1:10" x14ac:dyDescent="0.25">
      <c r="A7" s="8" t="s">
        <v>12</v>
      </c>
      <c r="B7" s="8" t="s">
        <v>13</v>
      </c>
      <c r="C7" s="8" t="s">
        <v>14</v>
      </c>
      <c r="D7" s="8" t="s">
        <v>15</v>
      </c>
      <c r="E7" s="8" t="s">
        <v>16</v>
      </c>
      <c r="F7" s="8" t="s">
        <v>17</v>
      </c>
      <c r="G7" s="8" t="s">
        <v>18</v>
      </c>
      <c r="H7" s="10" t="s">
        <v>22</v>
      </c>
      <c r="I7" s="10"/>
      <c r="J7" s="8" t="s">
        <v>21</v>
      </c>
    </row>
    <row r="8" spans="1:10" ht="21.5" thickBot="1" x14ac:dyDescent="0.3">
      <c r="A8" s="9"/>
      <c r="B8" s="11"/>
      <c r="C8" s="11"/>
      <c r="D8" s="11"/>
      <c r="E8" s="9"/>
      <c r="F8" s="11"/>
      <c r="G8" s="11"/>
      <c r="H8" s="2" t="s">
        <v>19</v>
      </c>
      <c r="I8" s="2" t="s">
        <v>20</v>
      </c>
      <c r="J8" s="9"/>
    </row>
    <row r="9" spans="1:10" ht="13.5" thickTop="1" thickBot="1" x14ac:dyDescent="0.3">
      <c r="A9" s="4" t="s">
        <v>25</v>
      </c>
      <c r="B9" s="4">
        <v>2171</v>
      </c>
      <c r="C9" s="4">
        <v>2053</v>
      </c>
      <c r="D9" s="4">
        <v>117</v>
      </c>
      <c r="E9" s="4">
        <v>10</v>
      </c>
      <c r="F9" s="4">
        <v>3</v>
      </c>
      <c r="G9" s="4">
        <v>7</v>
      </c>
      <c r="H9" s="4">
        <v>0</v>
      </c>
      <c r="I9" s="4">
        <v>1</v>
      </c>
      <c r="J9" s="4">
        <v>3</v>
      </c>
    </row>
    <row r="10" spans="1:10" ht="13.5" thickTop="1" thickBot="1" x14ac:dyDescent="0.3">
      <c r="A10" s="6" t="s">
        <v>26</v>
      </c>
      <c r="B10" s="6">
        <v>265</v>
      </c>
      <c r="C10" s="6">
        <v>205</v>
      </c>
      <c r="D10" s="6">
        <v>45</v>
      </c>
      <c r="E10" s="6">
        <v>40</v>
      </c>
      <c r="F10" s="6">
        <v>5</v>
      </c>
      <c r="G10" s="6">
        <v>33</v>
      </c>
      <c r="H10" s="6">
        <v>0</v>
      </c>
      <c r="I10" s="6">
        <v>15</v>
      </c>
      <c r="J10" s="6">
        <v>0</v>
      </c>
    </row>
    <row r="11" spans="1:10" ht="13.5" thickTop="1" thickBot="1" x14ac:dyDescent="0.3">
      <c r="A11" s="4" t="s">
        <v>27</v>
      </c>
      <c r="B11" s="4">
        <v>298</v>
      </c>
      <c r="C11" s="4">
        <v>294</v>
      </c>
      <c r="D11" s="4">
        <v>4</v>
      </c>
      <c r="E11" s="4">
        <v>2</v>
      </c>
      <c r="F11" s="4">
        <v>0</v>
      </c>
      <c r="G11" s="4">
        <v>1</v>
      </c>
      <c r="H11" s="4">
        <v>0</v>
      </c>
      <c r="I11" s="4">
        <v>0</v>
      </c>
      <c r="J11" s="4">
        <v>0</v>
      </c>
    </row>
    <row r="12" spans="1:10" ht="13.5" thickTop="1" thickBot="1" x14ac:dyDescent="0.3">
      <c r="A12" s="6" t="s">
        <v>28</v>
      </c>
      <c r="B12" s="6">
        <v>2969</v>
      </c>
      <c r="C12" s="6">
        <v>2938</v>
      </c>
      <c r="D12" s="6">
        <v>30</v>
      </c>
      <c r="E12" s="6">
        <v>21</v>
      </c>
      <c r="F12" s="6">
        <v>5</v>
      </c>
      <c r="G12" s="6">
        <v>10</v>
      </c>
      <c r="H12" s="6">
        <v>0</v>
      </c>
      <c r="I12" s="6">
        <v>1</v>
      </c>
      <c r="J12" s="6">
        <v>2</v>
      </c>
    </row>
    <row r="13" spans="1:10" ht="14" thickTop="1" thickBot="1" x14ac:dyDescent="0.35">
      <c r="A13" s="5" t="s">
        <v>29</v>
      </c>
      <c r="B13" s="5">
        <f>SUM($B$9:$B$12)</f>
        <v>5703</v>
      </c>
      <c r="C13" s="5">
        <f>SUM($C$9:$C$12)</f>
        <v>5490</v>
      </c>
      <c r="D13" s="5">
        <f>SUM($D$9:$D$12)</f>
        <v>196</v>
      </c>
      <c r="E13" s="5">
        <f>SUM($E$9:$E$12)</f>
        <v>73</v>
      </c>
      <c r="F13" s="5">
        <f>SUM($F$9:$F$12)</f>
        <v>13</v>
      </c>
      <c r="G13" s="5">
        <f>SUM($G$9:$G$12)</f>
        <v>51</v>
      </c>
      <c r="H13" s="5">
        <f>SUM($H$9:$H$12)</f>
        <v>0</v>
      </c>
      <c r="I13" s="5">
        <f>SUM($I$9:$I$12)</f>
        <v>17</v>
      </c>
      <c r="J13" s="5">
        <f>SUM($J$9:$J$12)</f>
        <v>5</v>
      </c>
    </row>
    <row r="14" spans="1:10" ht="13" thickTop="1" x14ac:dyDescent="0.25"/>
    <row r="16" spans="1:10" ht="13" x14ac:dyDescent="0.3">
      <c r="A16" s="1" t="s">
        <v>64</v>
      </c>
    </row>
    <row r="18" spans="1:14" x14ac:dyDescent="0.25">
      <c r="A18" s="3"/>
      <c r="B18" s="3" t="s">
        <v>3</v>
      </c>
      <c r="C18" s="3" t="s">
        <v>4</v>
      </c>
      <c r="D18" s="3" t="s">
        <v>5</v>
      </c>
      <c r="E18" s="3" t="s">
        <v>6</v>
      </c>
      <c r="F18" s="3" t="s">
        <v>7</v>
      </c>
      <c r="G18" s="3" t="s">
        <v>8</v>
      </c>
      <c r="H18" s="3" t="s">
        <v>9</v>
      </c>
      <c r="I18" s="3" t="s">
        <v>10</v>
      </c>
      <c r="J18" s="3" t="s">
        <v>11</v>
      </c>
      <c r="K18" s="3" t="s">
        <v>31</v>
      </c>
      <c r="L18" s="3" t="s">
        <v>32</v>
      </c>
      <c r="M18" s="3" t="s">
        <v>33</v>
      </c>
      <c r="N18" s="3" t="s">
        <v>34</v>
      </c>
    </row>
    <row r="19" spans="1:14" x14ac:dyDescent="0.25">
      <c r="A19" s="8" t="s">
        <v>12</v>
      </c>
      <c r="B19" s="8" t="s">
        <v>35</v>
      </c>
      <c r="C19" s="8" t="s">
        <v>36</v>
      </c>
      <c r="D19" s="8" t="s">
        <v>37</v>
      </c>
      <c r="E19" s="8" t="s">
        <v>38</v>
      </c>
      <c r="F19" s="8" t="s">
        <v>39</v>
      </c>
      <c r="G19" s="8" t="s">
        <v>40</v>
      </c>
      <c r="H19" s="8" t="s">
        <v>41</v>
      </c>
      <c r="I19" s="8" t="s">
        <v>42</v>
      </c>
      <c r="J19" s="10" t="s">
        <v>22</v>
      </c>
      <c r="K19" s="10"/>
      <c r="L19" s="10"/>
      <c r="M19" s="10"/>
      <c r="N19" s="8" t="s">
        <v>21</v>
      </c>
    </row>
    <row r="20" spans="1:14" ht="21.5" thickBot="1" x14ac:dyDescent="0.3">
      <c r="A20" s="9"/>
      <c r="B20" s="11"/>
      <c r="C20" s="9"/>
      <c r="D20" s="11"/>
      <c r="E20" s="9"/>
      <c r="F20" s="9"/>
      <c r="G20" s="9"/>
      <c r="H20" s="9"/>
      <c r="I20" s="9"/>
      <c r="J20" s="2" t="s">
        <v>43</v>
      </c>
      <c r="K20" s="2" t="s">
        <v>44</v>
      </c>
      <c r="L20" s="2" t="s">
        <v>45</v>
      </c>
      <c r="M20" s="2" t="s">
        <v>46</v>
      </c>
      <c r="N20" s="9"/>
    </row>
    <row r="21" spans="1:14" ht="13.5" thickTop="1" thickBot="1" x14ac:dyDescent="0.3">
      <c r="A21" s="4" t="s">
        <v>23</v>
      </c>
      <c r="B21" s="4">
        <v>209931</v>
      </c>
      <c r="C21" s="4">
        <v>204281</v>
      </c>
      <c r="D21" s="4">
        <v>4512</v>
      </c>
      <c r="E21" s="4">
        <v>3360</v>
      </c>
      <c r="F21" s="4">
        <v>752</v>
      </c>
      <c r="G21" s="4">
        <v>5</v>
      </c>
      <c r="H21" s="4">
        <v>85</v>
      </c>
      <c r="I21" s="4">
        <v>427</v>
      </c>
      <c r="J21" s="4">
        <v>18</v>
      </c>
      <c r="K21" s="4">
        <v>153</v>
      </c>
      <c r="L21" s="4">
        <v>8</v>
      </c>
      <c r="M21" s="4">
        <v>959</v>
      </c>
      <c r="N21" s="4">
        <v>1904</v>
      </c>
    </row>
    <row r="22" spans="1:14" ht="13.5" thickTop="1" thickBot="1" x14ac:dyDescent="0.3">
      <c r="A22" s="6" t="s">
        <v>24</v>
      </c>
      <c r="B22" s="6">
        <v>125012</v>
      </c>
      <c r="C22" s="6">
        <v>123676</v>
      </c>
      <c r="D22" s="6">
        <v>1053</v>
      </c>
      <c r="E22" s="6">
        <v>677</v>
      </c>
      <c r="F22" s="6">
        <v>269</v>
      </c>
      <c r="G22" s="6">
        <v>4</v>
      </c>
      <c r="H22" s="6">
        <v>38</v>
      </c>
      <c r="I22" s="6">
        <v>105</v>
      </c>
      <c r="J22" s="6">
        <v>6</v>
      </c>
      <c r="K22" s="6">
        <v>32</v>
      </c>
      <c r="L22" s="6">
        <v>14</v>
      </c>
      <c r="M22" s="6">
        <v>231</v>
      </c>
      <c r="N22" s="6">
        <v>711</v>
      </c>
    </row>
    <row r="23" spans="1:14" ht="13.5" thickTop="1" thickBot="1" x14ac:dyDescent="0.3">
      <c r="A23" s="4" t="s">
        <v>25</v>
      </c>
      <c r="B23" s="4">
        <v>1443</v>
      </c>
      <c r="C23" s="4">
        <v>1399</v>
      </c>
      <c r="D23" s="4">
        <v>34</v>
      </c>
      <c r="E23" s="4">
        <v>20</v>
      </c>
      <c r="F23" s="4">
        <v>7</v>
      </c>
      <c r="G23" s="4">
        <v>0</v>
      </c>
      <c r="H23" s="4">
        <v>1</v>
      </c>
      <c r="I23" s="4">
        <v>7</v>
      </c>
      <c r="J23" s="4">
        <v>1</v>
      </c>
      <c r="K23" s="4">
        <v>0</v>
      </c>
      <c r="L23" s="4">
        <v>1</v>
      </c>
      <c r="M23" s="4">
        <v>8</v>
      </c>
      <c r="N23" s="4">
        <v>11</v>
      </c>
    </row>
    <row r="24" spans="1:14" ht="13.5" thickTop="1" thickBot="1" x14ac:dyDescent="0.3">
      <c r="A24" s="6" t="s">
        <v>26</v>
      </c>
      <c r="B24" s="6">
        <v>345</v>
      </c>
      <c r="C24" s="6">
        <v>249</v>
      </c>
      <c r="D24" s="6">
        <v>52</v>
      </c>
      <c r="E24" s="6">
        <v>36</v>
      </c>
      <c r="F24" s="6">
        <v>4</v>
      </c>
      <c r="G24" s="6">
        <v>0</v>
      </c>
      <c r="H24" s="6">
        <v>3</v>
      </c>
      <c r="I24" s="6">
        <v>12</v>
      </c>
      <c r="J24" s="6">
        <v>0</v>
      </c>
      <c r="K24" s="6">
        <v>1</v>
      </c>
      <c r="L24" s="6">
        <v>0</v>
      </c>
      <c r="M24" s="6">
        <v>43</v>
      </c>
      <c r="N24" s="6">
        <v>9</v>
      </c>
    </row>
    <row r="25" spans="1:14" ht="13.5" thickTop="1" thickBot="1" x14ac:dyDescent="0.3">
      <c r="A25" s="4" t="s">
        <v>27</v>
      </c>
      <c r="B25" s="4">
        <v>985</v>
      </c>
      <c r="C25" s="4">
        <v>929</v>
      </c>
      <c r="D25" s="4">
        <v>48</v>
      </c>
      <c r="E25" s="4">
        <v>32</v>
      </c>
      <c r="F25" s="4">
        <v>9</v>
      </c>
      <c r="G25" s="4">
        <v>0</v>
      </c>
      <c r="H25" s="4">
        <v>0</v>
      </c>
      <c r="I25" s="4">
        <v>8</v>
      </c>
      <c r="J25" s="4">
        <v>0</v>
      </c>
      <c r="K25" s="4">
        <v>1</v>
      </c>
      <c r="L25" s="4">
        <v>1</v>
      </c>
      <c r="M25" s="4">
        <v>6</v>
      </c>
      <c r="N25" s="4">
        <v>16</v>
      </c>
    </row>
    <row r="26" spans="1:14" ht="13.5" thickTop="1" thickBot="1" x14ac:dyDescent="0.3">
      <c r="A26" s="6" t="s">
        <v>28</v>
      </c>
      <c r="B26" s="6">
        <v>6746</v>
      </c>
      <c r="C26" s="6">
        <v>6593</v>
      </c>
      <c r="D26" s="6">
        <v>125</v>
      </c>
      <c r="E26" s="6">
        <v>61</v>
      </c>
      <c r="F26" s="6">
        <v>43</v>
      </c>
      <c r="G26" s="6">
        <v>0</v>
      </c>
      <c r="H26" s="6">
        <v>6</v>
      </c>
      <c r="I26" s="6">
        <v>17</v>
      </c>
      <c r="J26" s="6">
        <v>1</v>
      </c>
      <c r="K26" s="6">
        <v>4</v>
      </c>
      <c r="L26" s="6">
        <v>2</v>
      </c>
      <c r="M26" s="6">
        <v>21</v>
      </c>
      <c r="N26" s="6">
        <v>58</v>
      </c>
    </row>
    <row r="27" spans="1:14" ht="14" thickTop="1" thickBot="1" x14ac:dyDescent="0.35">
      <c r="A27" s="5" t="s">
        <v>29</v>
      </c>
      <c r="B27" s="5">
        <f>SUM($B$21:$B$26)</f>
        <v>344462</v>
      </c>
      <c r="C27" s="5">
        <f>SUM($C$21:$C$26)</f>
        <v>337127</v>
      </c>
      <c r="D27" s="5">
        <f>SUM($D$21:$D$26)</f>
        <v>5824</v>
      </c>
      <c r="E27" s="5">
        <f>SUM($E$21:$E$26)</f>
        <v>4186</v>
      </c>
      <c r="F27" s="5">
        <f>SUM($F$21:$F$26)</f>
        <v>1084</v>
      </c>
      <c r="G27" s="5">
        <f>SUM($G$21:$G$26)</f>
        <v>9</v>
      </c>
      <c r="H27" s="5">
        <f>SUM($H$21:$H$26)</f>
        <v>133</v>
      </c>
      <c r="I27" s="5">
        <f>SUM($I$21:$I$26)</f>
        <v>576</v>
      </c>
      <c r="J27" s="5">
        <f>SUM($J$21:$J$26)</f>
        <v>26</v>
      </c>
      <c r="K27" s="5">
        <f>SUM($K$21:$K$26)</f>
        <v>191</v>
      </c>
      <c r="L27" s="5">
        <f>SUM($L$21:$L$26)</f>
        <v>26</v>
      </c>
      <c r="M27" s="5">
        <f>SUM($M$21:$M$26)</f>
        <v>1268</v>
      </c>
      <c r="N27" s="5">
        <f>SUM($N$21:$N$26)</f>
        <v>2709</v>
      </c>
    </row>
    <row r="28" spans="1:14" ht="13" thickTop="1" x14ac:dyDescent="0.25"/>
  </sheetData>
  <mergeCells count="20">
    <mergeCell ref="F19:F20"/>
    <mergeCell ref="G19:G20"/>
    <mergeCell ref="A7:A8"/>
    <mergeCell ref="B7:B8"/>
    <mergeCell ref="C7:C8"/>
    <mergeCell ref="D7:D8"/>
    <mergeCell ref="E7:E8"/>
    <mergeCell ref="F7:F8"/>
    <mergeCell ref="A19:A20"/>
    <mergeCell ref="B19:B20"/>
    <mergeCell ref="C19:C20"/>
    <mergeCell ref="D19:D20"/>
    <mergeCell ref="E19:E20"/>
    <mergeCell ref="H19:H20"/>
    <mergeCell ref="I19:I20"/>
    <mergeCell ref="N19:N20"/>
    <mergeCell ref="J19:M19"/>
    <mergeCell ref="G7:G8"/>
    <mergeCell ref="J7:J8"/>
    <mergeCell ref="H7:I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I33" sqref="I33"/>
    </sheetView>
  </sheetViews>
  <sheetFormatPr defaultRowHeight="12.5" x14ac:dyDescent="0.25"/>
  <sheetData>
    <row r="1" spans="1:1" x14ac:dyDescent="0.25">
      <c r="A1" t="s">
        <v>65</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FAA2023</vt:lpstr>
      <vt:lpstr>FMCSA2023</vt:lpstr>
      <vt:lpstr>FMCSA Data Limitations</vt:lpstr>
      <vt:lpstr>FRA2023</vt:lpstr>
      <vt:lpstr>FRA Data Limitations</vt:lpstr>
      <vt:lpstr>FTA2023</vt:lpstr>
      <vt:lpstr>PHMSA2023</vt:lpstr>
      <vt:lpstr>USCG2023</vt:lpstr>
    </vt:vector>
  </TitlesOfParts>
  <Company>USDOT-Volpe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Baker, Brian (VOLPE)</dc:creator>
  <cp:lastModifiedBy>Baczara, Bohdan (OST)</cp:lastModifiedBy>
  <dcterms:created xsi:type="dcterms:W3CDTF">2018-05-31T19:02:18Z</dcterms:created>
  <dcterms:modified xsi:type="dcterms:W3CDTF">2025-01-31T13:37:31Z</dcterms:modified>
</cp:coreProperties>
</file>