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POLICY\MIS\Public_Database\Final_to_webpage\"/>
    </mc:Choice>
  </mc:AlternateContent>
  <xr:revisionPtr revIDLastSave="0" documentId="8_{EC38DADA-39B3-4A74-ADF2-2A8BDC69E712}" xr6:coauthVersionLast="47" xr6:coauthVersionMax="47" xr10:uidLastSave="{00000000-0000-0000-0000-000000000000}"/>
  <bookViews>
    <workbookView xWindow="28680" yWindow="-120" windowWidth="29040" windowHeight="15840" xr2:uid="{00000000-000D-0000-FFFF-FFFF00000000}"/>
  </bookViews>
  <sheets>
    <sheet name="FAA2022" sheetId="14" r:id="rId1"/>
    <sheet name="FMCSA2022" sheetId="15" r:id="rId2"/>
    <sheet name="FMCSA Data Limitations" sheetId="19" r:id="rId3"/>
    <sheet name="FRA2022" sheetId="16" r:id="rId4"/>
    <sheet name="FRA Data Limitations" sheetId="20" r:id="rId5"/>
    <sheet name="FTA2022" sheetId="13" r:id="rId6"/>
    <sheet name="PHMSA2022" sheetId="17" r:id="rId7"/>
    <sheet name="USCG2022" sheetId="1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7" l="1"/>
  <c r="M27" i="17"/>
  <c r="L27" i="17"/>
  <c r="K27" i="17"/>
  <c r="J27" i="17"/>
  <c r="I27" i="17"/>
  <c r="H27" i="17"/>
  <c r="G27" i="17"/>
  <c r="F27" i="17"/>
  <c r="E27" i="17"/>
  <c r="D27" i="17"/>
  <c r="C27" i="17"/>
  <c r="B27" i="17"/>
  <c r="J13" i="17"/>
  <c r="I13" i="17"/>
  <c r="H13" i="17"/>
  <c r="G13" i="17"/>
  <c r="F13" i="17"/>
  <c r="E13" i="17"/>
  <c r="D13" i="17"/>
  <c r="C13" i="17"/>
  <c r="B13" i="17"/>
  <c r="N29" i="13"/>
  <c r="M29" i="13"/>
  <c r="L29" i="13"/>
  <c r="K29" i="13"/>
  <c r="J29" i="13"/>
  <c r="I29" i="13"/>
  <c r="H29" i="13"/>
  <c r="G29" i="13"/>
  <c r="F29" i="13"/>
  <c r="E29" i="13"/>
  <c r="D29" i="13"/>
  <c r="C29" i="13"/>
  <c r="B29" i="13"/>
  <c r="J15" i="13"/>
  <c r="I15" i="13"/>
  <c r="H15" i="13"/>
  <c r="G15" i="13"/>
  <c r="F15" i="13"/>
  <c r="E15" i="13"/>
  <c r="D15" i="13"/>
  <c r="C15" i="13"/>
  <c r="B15" i="13"/>
  <c r="N27" i="16"/>
  <c r="M27" i="16"/>
  <c r="L27" i="16"/>
  <c r="K27" i="16"/>
  <c r="J27" i="16"/>
  <c r="I27" i="16"/>
  <c r="H27" i="16"/>
  <c r="G27" i="16"/>
  <c r="F27" i="16"/>
  <c r="E27" i="16"/>
  <c r="D27" i="16"/>
  <c r="C27" i="16"/>
  <c r="B27" i="16"/>
  <c r="J14" i="16"/>
  <c r="I14" i="16"/>
  <c r="H14" i="16"/>
  <c r="G14" i="16"/>
  <c r="F14" i="16"/>
  <c r="E14" i="16"/>
  <c r="D14" i="16"/>
  <c r="C14" i="16"/>
  <c r="B14" i="16"/>
  <c r="N29" i="15"/>
  <c r="M29" i="15"/>
  <c r="L29" i="15"/>
  <c r="K29" i="15"/>
  <c r="J29" i="15"/>
  <c r="I29" i="15"/>
  <c r="H29" i="15"/>
  <c r="G29" i="15"/>
  <c r="F29" i="15"/>
  <c r="E29" i="15"/>
  <c r="D29" i="15"/>
  <c r="C29" i="15"/>
  <c r="B29" i="15"/>
  <c r="J15" i="15"/>
  <c r="I15" i="15"/>
  <c r="H15" i="15"/>
  <c r="G15" i="15"/>
  <c r="F15" i="15"/>
  <c r="E15" i="15"/>
  <c r="D15" i="15"/>
  <c r="C15" i="15"/>
  <c r="B15" i="15"/>
  <c r="N29" i="14"/>
  <c r="M29" i="14"/>
  <c r="L29" i="14"/>
  <c r="K29" i="14"/>
  <c r="J29" i="14"/>
  <c r="I29" i="14"/>
  <c r="H29" i="14"/>
  <c r="G29" i="14"/>
  <c r="F29" i="14"/>
  <c r="E29" i="14"/>
  <c r="D29" i="14"/>
  <c r="C29" i="14"/>
  <c r="B29" i="14"/>
  <c r="J15" i="14"/>
  <c r="I15" i="14"/>
  <c r="H15" i="14"/>
  <c r="G15" i="14"/>
  <c r="F15" i="14"/>
  <c r="E15" i="14"/>
  <c r="D15" i="14"/>
  <c r="C15" i="14"/>
  <c r="B15" i="14"/>
</calcChain>
</file>

<file path=xl/sharedStrings.xml><?xml version="1.0" encoding="utf-8"?>
<sst xmlns="http://schemas.openxmlformats.org/spreadsheetml/2006/main" count="330" uniqueCount="69">
  <si>
    <t>Total Number of Reporting Companies: 6,086</t>
  </si>
  <si>
    <t>Total Number of Reporting Safety-Sensitive Employees: 459,983</t>
  </si>
  <si>
    <t>2022 FAA Alcohol Test Results</t>
  </si>
  <si>
    <t>1</t>
  </si>
  <si>
    <t>2</t>
  </si>
  <si>
    <t>3</t>
  </si>
  <si>
    <t>4</t>
  </si>
  <si>
    <t>5</t>
  </si>
  <si>
    <t>6</t>
  </si>
  <si>
    <t>7</t>
  </si>
  <si>
    <t>8</t>
  </si>
  <si>
    <t>9</t>
  </si>
  <si>
    <t>Type of Test</t>
  </si>
  <si>
    <t>Total # of Screening Test Results_x000D_
[Should equal the sum of Columns 2,3,7 and 8]</t>
  </si>
  <si>
    <t>Screening Tests_x000D_
with Results below 0.02</t>
  </si>
  <si>
    <t>Screening Tests_x000D_
with Results 0.02 Or greater</t>
  </si>
  <si>
    <t>Number of Confirmation Tests Results</t>
  </si>
  <si>
    <t>Confirmation Tests_x000D_
with Results 0.02 through 0.039</t>
  </si>
  <si>
    <t>Confirmation Tests_x000D_
with Results 0.04 Or greater</t>
  </si>
  <si>
    <t>"Shy Lung"_x000D_
~ with No Medical Explanation</t>
  </si>
  <si>
    <t>Other_x000D_
Refusals to Submit to Testing</t>
  </si>
  <si>
    <t>Cancelled Results</t>
  </si>
  <si>
    <t>Refusal Results</t>
  </si>
  <si>
    <t>Pre-Employment</t>
  </si>
  <si>
    <t>Random</t>
  </si>
  <si>
    <t>Post-Accident</t>
  </si>
  <si>
    <t>Reasonable Cause</t>
  </si>
  <si>
    <t>Return-to-Duty</t>
  </si>
  <si>
    <t>Follow-up</t>
  </si>
  <si>
    <t>Total:</t>
  </si>
  <si>
    <t>2022 FAA Drug Test Results</t>
  </si>
  <si>
    <t>10</t>
  </si>
  <si>
    <t>11</t>
  </si>
  <si>
    <t>12</t>
  </si>
  <si>
    <t>13</t>
  </si>
  <si>
    <t>Total Number of Test Results_x000D_
[Should equal the Sum of Columns 2,3,9,10,11 &amp; 12]</t>
  </si>
  <si>
    <t>Verified Negative Results</t>
  </si>
  <si>
    <t>Verified Positive Results_x000D_
~ For One or More Drugs</t>
  </si>
  <si>
    <t>Positive for Marijuana</t>
  </si>
  <si>
    <t>Positive for Cocaine</t>
  </si>
  <si>
    <t>Positive for PCP</t>
  </si>
  <si>
    <t>Positive for Opioids</t>
  </si>
  <si>
    <t>Positive for Amphetamines</t>
  </si>
  <si>
    <t>Adulterated</t>
  </si>
  <si>
    <t>Substituted</t>
  </si>
  <si>
    <t>"Shy Bladder"_x000D_
~ with No Medical Explanation</t>
  </si>
  <si>
    <t>Other Refusals to Submit to Testing</t>
  </si>
  <si>
    <t>Total Number of Reporting Companies: 4,414</t>
  </si>
  <si>
    <t>Total Number of Reporting Safety-Sensitive Employees: 1,227,346</t>
  </si>
  <si>
    <t>2022 FMCSA Alcohol Test Results</t>
  </si>
  <si>
    <t>Reasonable Suspicion</t>
  </si>
  <si>
    <t>2022 FMCSA Drug Test Results</t>
  </si>
  <si>
    <t>Total Number of Reporting Companies: 73</t>
  </si>
  <si>
    <t>Total Number of Reporting Safety-Sensitive Employees: 142,138</t>
  </si>
  <si>
    <t>2022 FRA Alcohol Test Results</t>
  </si>
  <si>
    <t>Reasonable Suspicion/Cause</t>
  </si>
  <si>
    <t>2022 FRA Drug Test Results</t>
  </si>
  <si>
    <t>Total Number of Reporting Companies: 3,316</t>
  </si>
  <si>
    <t>Total Number of Reporting Safety-Sensitive Employees: 282,019</t>
  </si>
  <si>
    <t>2022 FTA Alcohol Test Results</t>
  </si>
  <si>
    <t>2022 FTA Drug Test Results</t>
  </si>
  <si>
    <t>Total Number of Reporting Companies: 5,771</t>
  </si>
  <si>
    <t>Total Number of Reporting Safety-Sensitive Employees: 412,223</t>
  </si>
  <si>
    <t>2022 PHMSA Pipeline Alcohol Test Results</t>
  </si>
  <si>
    <t>2022 PHMSA Drug Test Results</t>
  </si>
  <si>
    <t>Total Number of Reporting Companies: 0</t>
  </si>
  <si>
    <t>Total Number of Reporting Safety-Sensitive Employees: 0</t>
  </si>
  <si>
    <r>
      <t>FMCSA regulates approximately 600,000 motor carriers, and 5.1 million drivers subject to controlled substances and alcohol testing. Results presented are based on a survey of all companies with over 1000 regulated drivers, and a random sample of companies with fewer than 1000 regulated drivers. The summary data provided in the table represent raw counts, based on information provided by motor carriers to DAMIS. Prior to generating published estimates of positive usage rates from the survey data, FMCSA conducts further checks on the data, for internal validity and consistency. Records found to have invalid or inconsistent information are either excluded from the usage rate calculations, or modified (either by contacting the motor carrier and obtaining corrected information, or by using an imputation process). The reader should also note that estimates of positive usage rates published by FMCSA are weighted estimates. The survey weight assigned to each motor carrier in the annual sample is determined by the size group category from which the carrier is selected. As a result, information provided in this summary tables,</t>
    </r>
    <r>
      <rPr>
        <b/>
        <i/>
        <sz val="11"/>
        <color theme="1"/>
        <rFont val="Calibri"/>
        <family val="2"/>
      </rPr>
      <t xml:space="preserve"> </t>
    </r>
    <r>
      <rPr>
        <i/>
        <sz val="11"/>
        <color theme="1"/>
        <rFont val="Calibri"/>
        <family val="2"/>
      </rPr>
      <t>including estimates of positive usage rates, the number of reporting companies, and the number of reported safety-sensitive drivers, may not match results published by the agency</t>
    </r>
  </si>
  <si>
    <r>
      <t xml:space="preserve">FRA currently calculates three separate random testing rates depending on employee category (Covered Service/Hours-of-Service (HOS), Roadway Worker/Maintenance-of-Way (MOW), and Mechanical (MECH)) collectively termed Regulated Service.  In addition, HOS is further broken out by craft including train service, engine service, dispatcher/operator, signal service, and other.  Currently HOS and MOW test at the same annual minimum random testing rates.  Despite the various railroad crafts and categories, the drug and alcohol testing data presented on the public website by the Department is aggregated for </t>
    </r>
    <r>
      <rPr>
        <i/>
        <sz val="11"/>
        <color theme="1"/>
        <rFont val="Calibri"/>
        <family val="2"/>
      </rPr>
      <t>all</t>
    </r>
    <r>
      <rPr>
        <sz val="11"/>
        <color theme="1"/>
        <rFont val="Calibri"/>
        <family val="2"/>
      </rPr>
      <t xml:space="preserve"> regulated employees and does not separate the data for each category or craft.  As a result, the user will not be able to employ these data to calculate the random testing rates and/or violation rates for each category of regulated service railroad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</si>
</sst>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8"/>
      <color rgb="FFFFFFFF"/>
      <name val="Arial"/>
      <family val="2"/>
    </font>
    <font>
      <i/>
      <sz val="11"/>
      <color theme="1"/>
      <name val="Calibri"/>
      <family val="2"/>
    </font>
    <font>
      <b/>
      <i/>
      <sz val="11"/>
      <color theme="1"/>
      <name val="Calibri"/>
      <family val="2"/>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83E79"/>
        <bgColor indexed="64"/>
      </patternFill>
    </fill>
    <fill>
      <patternFill patternType="solid">
        <fgColor rgb="FFE4EBFB"/>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ck">
        <color rgb="FFE4EBFB"/>
      </left>
      <right style="thick">
        <color rgb="FFE4EBFB"/>
      </right>
      <top style="thick">
        <color rgb="FFE4EBFB"/>
      </top>
      <bottom style="thick">
        <color rgb="FFE4EBFB"/>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8" fillId="0" borderId="0" xfId="0" applyFont="1"/>
    <xf numFmtId="0" fontId="19" fillId="33" borderId="0" xfId="0" applyFont="1" applyFill="1" applyAlignment="1">
      <alignment vertical="top" wrapText="1"/>
    </xf>
    <xf numFmtId="0" fontId="19" fillId="33" borderId="0" xfId="0" applyFont="1" applyFill="1" applyAlignment="1">
      <alignment horizontal="center" vertical="top" wrapText="1"/>
    </xf>
    <xf numFmtId="3" fontId="0" fillId="0" borderId="11" xfId="0" applyNumberFormat="1" applyFill="1" applyBorder="1"/>
    <xf numFmtId="3" fontId="18" fillId="0" borderId="11" xfId="0" applyNumberFormat="1" applyFont="1" applyFill="1" applyBorder="1"/>
    <xf numFmtId="3" fontId="0" fillId="34" borderId="11" xfId="0" applyNumberFormat="1" applyFill="1" applyBorder="1"/>
    <xf numFmtId="3" fontId="18" fillId="34" borderId="11" xfId="0" applyNumberFormat="1" applyFont="1" applyFill="1" applyBorder="1"/>
    <xf numFmtId="0" fontId="20" fillId="0" borderId="0" xfId="0" applyFont="1" applyAlignment="1">
      <alignment wrapText="1"/>
    </xf>
    <xf numFmtId="0" fontId="19" fillId="33" borderId="0" xfId="0" applyFont="1" applyFill="1" applyAlignment="1">
      <alignment vertical="top" wrapText="1"/>
    </xf>
    <xf numFmtId="0" fontId="0" fillId="0" borderId="0" xfId="0"/>
    <xf numFmtId="0" fontId="0" fillId="0" borderId="0" xfId="0" applyAlignment="1">
      <alignment wrapText="1"/>
    </xf>
    <xf numFmtId="0" fontId="19" fillId="33" borderId="10" xfId="0" applyFont="1" applyFill="1" applyBorder="1" applyAlignment="1">
      <alignment horizontal="center" vertical="top" wrapText="1"/>
    </xf>
    <xf numFmtId="0" fontId="22" fillId="0" borderId="0" xfId="0" applyFont="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workbookViewId="0">
      <selection activeCell="J36" sqref="J36"/>
    </sheetView>
  </sheetViews>
  <sheetFormatPr defaultRowHeight="12.5" x14ac:dyDescent="0.25"/>
  <cols>
    <col min="1" max="1" width="16.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0</v>
      </c>
    </row>
    <row r="2" spans="1:10" x14ac:dyDescent="0.25">
      <c r="A2" t="s">
        <v>1</v>
      </c>
    </row>
    <row r="4" spans="1:10" ht="13" x14ac:dyDescent="0.3">
      <c r="A4" s="1" t="s">
        <v>2</v>
      </c>
    </row>
    <row r="6" spans="1:10" x14ac:dyDescent="0.25">
      <c r="A6" s="3"/>
      <c r="B6" s="3" t="s">
        <v>3</v>
      </c>
      <c r="C6" s="3" t="s">
        <v>4</v>
      </c>
      <c r="D6" s="3" t="s">
        <v>5</v>
      </c>
      <c r="E6" s="3" t="s">
        <v>6</v>
      </c>
      <c r="F6" s="3" t="s">
        <v>7</v>
      </c>
      <c r="G6" s="3" t="s">
        <v>8</v>
      </c>
      <c r="H6" s="3" t="s">
        <v>9</v>
      </c>
      <c r="I6" s="3" t="s">
        <v>10</v>
      </c>
      <c r="J6" s="3" t="s">
        <v>11</v>
      </c>
    </row>
    <row r="7" spans="1:10" x14ac:dyDescent="0.25">
      <c r="A7" s="9" t="s">
        <v>12</v>
      </c>
      <c r="B7" s="9" t="s">
        <v>13</v>
      </c>
      <c r="C7" s="9" t="s">
        <v>14</v>
      </c>
      <c r="D7" s="9" t="s">
        <v>15</v>
      </c>
      <c r="E7" s="9" t="s">
        <v>16</v>
      </c>
      <c r="F7" s="9" t="s">
        <v>17</v>
      </c>
      <c r="G7" s="9" t="s">
        <v>18</v>
      </c>
      <c r="H7" s="12" t="s">
        <v>22</v>
      </c>
      <c r="I7" s="12"/>
      <c r="J7" s="9" t="s">
        <v>21</v>
      </c>
    </row>
    <row r="8" spans="1:10" ht="21.5" thickBot="1" x14ac:dyDescent="0.3">
      <c r="A8" s="10"/>
      <c r="B8" s="11"/>
      <c r="C8" s="11"/>
      <c r="D8" s="11"/>
      <c r="E8" s="10"/>
      <c r="F8" s="11"/>
      <c r="G8" s="11"/>
      <c r="H8" s="2" t="s">
        <v>19</v>
      </c>
      <c r="I8" s="2" t="s">
        <v>20</v>
      </c>
      <c r="J8" s="10"/>
    </row>
    <row r="9" spans="1:10" ht="13.5" thickTop="1" thickBot="1" x14ac:dyDescent="0.3">
      <c r="A9" s="4" t="s">
        <v>23</v>
      </c>
      <c r="B9" s="4">
        <v>2907</v>
      </c>
      <c r="C9" s="4">
        <v>2889</v>
      </c>
      <c r="D9" s="4">
        <v>17</v>
      </c>
      <c r="E9" s="4">
        <v>19</v>
      </c>
      <c r="F9" s="4">
        <v>2</v>
      </c>
      <c r="G9" s="4">
        <v>1</v>
      </c>
      <c r="H9" s="4">
        <v>0</v>
      </c>
      <c r="I9" s="4">
        <v>1</v>
      </c>
      <c r="J9" s="4">
        <v>12</v>
      </c>
    </row>
    <row r="10" spans="1:10" ht="13.5" thickTop="1" thickBot="1" x14ac:dyDescent="0.3">
      <c r="A10" s="6" t="s">
        <v>24</v>
      </c>
      <c r="B10" s="6">
        <v>57187</v>
      </c>
      <c r="C10" s="6">
        <v>56706</v>
      </c>
      <c r="D10" s="6">
        <v>457</v>
      </c>
      <c r="E10" s="6">
        <v>235</v>
      </c>
      <c r="F10" s="6">
        <v>47</v>
      </c>
      <c r="G10" s="6">
        <v>62</v>
      </c>
      <c r="H10" s="6">
        <v>3</v>
      </c>
      <c r="I10" s="6">
        <v>21</v>
      </c>
      <c r="J10" s="6">
        <v>31</v>
      </c>
    </row>
    <row r="11" spans="1:10" ht="13.5" thickTop="1" thickBot="1" x14ac:dyDescent="0.3">
      <c r="A11" s="4" t="s">
        <v>25</v>
      </c>
      <c r="B11" s="4">
        <v>195</v>
      </c>
      <c r="C11" s="4">
        <v>191</v>
      </c>
      <c r="D11" s="4">
        <v>4</v>
      </c>
      <c r="E11" s="4">
        <v>3</v>
      </c>
      <c r="F11" s="4">
        <v>0</v>
      </c>
      <c r="G11" s="4">
        <v>1</v>
      </c>
      <c r="H11" s="4">
        <v>0</v>
      </c>
      <c r="I11" s="4">
        <v>0</v>
      </c>
      <c r="J11" s="4">
        <v>0</v>
      </c>
    </row>
    <row r="12" spans="1:10" ht="13.5" thickTop="1" thickBot="1" x14ac:dyDescent="0.3">
      <c r="A12" s="6" t="s">
        <v>26</v>
      </c>
      <c r="B12" s="6">
        <v>206</v>
      </c>
      <c r="C12" s="6">
        <v>97</v>
      </c>
      <c r="D12" s="6">
        <v>104</v>
      </c>
      <c r="E12" s="6">
        <v>96</v>
      </c>
      <c r="F12" s="6">
        <v>8</v>
      </c>
      <c r="G12" s="6">
        <v>85</v>
      </c>
      <c r="H12" s="6">
        <v>0</v>
      </c>
      <c r="I12" s="6">
        <v>5</v>
      </c>
      <c r="J12" s="6">
        <v>2</v>
      </c>
    </row>
    <row r="13" spans="1:10" ht="13.5" thickTop="1" thickBot="1" x14ac:dyDescent="0.3">
      <c r="A13" s="4" t="s">
        <v>27</v>
      </c>
      <c r="B13" s="4">
        <v>210</v>
      </c>
      <c r="C13" s="4">
        <v>207</v>
      </c>
      <c r="D13" s="4">
        <v>2</v>
      </c>
      <c r="E13" s="4">
        <v>1</v>
      </c>
      <c r="F13" s="4">
        <v>0</v>
      </c>
      <c r="G13" s="4">
        <v>1</v>
      </c>
      <c r="H13" s="4">
        <v>0</v>
      </c>
      <c r="I13" s="4">
        <v>1</v>
      </c>
      <c r="J13" s="4">
        <v>0</v>
      </c>
    </row>
    <row r="14" spans="1:10" ht="13.5" thickTop="1" thickBot="1" x14ac:dyDescent="0.3">
      <c r="A14" s="6" t="s">
        <v>28</v>
      </c>
      <c r="B14" s="6">
        <v>1990</v>
      </c>
      <c r="C14" s="6">
        <v>1960</v>
      </c>
      <c r="D14" s="6">
        <v>28</v>
      </c>
      <c r="E14" s="6">
        <v>19</v>
      </c>
      <c r="F14" s="6">
        <v>5</v>
      </c>
      <c r="G14" s="6">
        <v>8</v>
      </c>
      <c r="H14" s="6">
        <v>0</v>
      </c>
      <c r="I14" s="6">
        <v>2</v>
      </c>
      <c r="J14" s="6">
        <v>1</v>
      </c>
    </row>
    <row r="15" spans="1:10" ht="14" thickTop="1" thickBot="1" x14ac:dyDescent="0.35">
      <c r="A15" s="5" t="s">
        <v>29</v>
      </c>
      <c r="B15" s="5">
        <f>SUM($B$9:$B$14)</f>
        <v>62695</v>
      </c>
      <c r="C15" s="5">
        <f>SUM($C$9:$C$14)</f>
        <v>62050</v>
      </c>
      <c r="D15" s="5">
        <f>SUM($D$9:$D$14)</f>
        <v>612</v>
      </c>
      <c r="E15" s="5">
        <f>SUM($E$9:$E$14)</f>
        <v>373</v>
      </c>
      <c r="F15" s="5">
        <f>SUM($F$9:$F$14)</f>
        <v>62</v>
      </c>
      <c r="G15" s="5">
        <f>SUM($G$9:$G$14)</f>
        <v>158</v>
      </c>
      <c r="H15" s="5">
        <f>SUM($H$9:$H$14)</f>
        <v>3</v>
      </c>
      <c r="I15" s="5">
        <f>SUM($I$9:$I$14)</f>
        <v>30</v>
      </c>
      <c r="J15" s="5">
        <f>SUM($J$9:$J$14)</f>
        <v>46</v>
      </c>
    </row>
    <row r="16" spans="1:10" ht="13" thickTop="1" x14ac:dyDescent="0.25"/>
    <row r="18" spans="1:14" ht="13" x14ac:dyDescent="0.3">
      <c r="A18" s="1" t="s">
        <v>30</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9" t="s">
        <v>12</v>
      </c>
      <c r="B21" s="9" t="s">
        <v>35</v>
      </c>
      <c r="C21" s="9" t="s">
        <v>36</v>
      </c>
      <c r="D21" s="9" t="s">
        <v>37</v>
      </c>
      <c r="E21" s="9" t="s">
        <v>38</v>
      </c>
      <c r="F21" s="9" t="s">
        <v>39</v>
      </c>
      <c r="G21" s="9" t="s">
        <v>40</v>
      </c>
      <c r="H21" s="9" t="s">
        <v>41</v>
      </c>
      <c r="I21" s="9" t="s">
        <v>42</v>
      </c>
      <c r="J21" s="12" t="s">
        <v>22</v>
      </c>
      <c r="K21" s="12"/>
      <c r="L21" s="12"/>
      <c r="M21" s="12"/>
      <c r="N21" s="9" t="s">
        <v>21</v>
      </c>
    </row>
    <row r="22" spans="1:14" ht="21.5" thickBot="1" x14ac:dyDescent="0.3">
      <c r="A22" s="10"/>
      <c r="B22" s="11"/>
      <c r="C22" s="10"/>
      <c r="D22" s="11"/>
      <c r="E22" s="10"/>
      <c r="F22" s="10"/>
      <c r="G22" s="10"/>
      <c r="H22" s="10"/>
      <c r="I22" s="10"/>
      <c r="J22" s="2" t="s">
        <v>43</v>
      </c>
      <c r="K22" s="2" t="s">
        <v>44</v>
      </c>
      <c r="L22" s="2" t="s">
        <v>45</v>
      </c>
      <c r="M22" s="2" t="s">
        <v>46</v>
      </c>
      <c r="N22" s="10"/>
    </row>
    <row r="23" spans="1:14" ht="13.5" thickTop="1" thickBot="1" x14ac:dyDescent="0.3">
      <c r="A23" s="4" t="s">
        <v>23</v>
      </c>
      <c r="B23" s="4">
        <v>173648</v>
      </c>
      <c r="C23" s="4">
        <v>170237</v>
      </c>
      <c r="D23" s="4">
        <v>3004</v>
      </c>
      <c r="E23" s="4">
        <v>2580</v>
      </c>
      <c r="F23" s="4">
        <v>218</v>
      </c>
      <c r="G23" s="4">
        <v>1</v>
      </c>
      <c r="H23" s="4">
        <v>64</v>
      </c>
      <c r="I23" s="4">
        <v>202</v>
      </c>
      <c r="J23" s="4">
        <v>34</v>
      </c>
      <c r="K23" s="4">
        <v>6</v>
      </c>
      <c r="L23" s="4">
        <v>18</v>
      </c>
      <c r="M23" s="4">
        <v>349</v>
      </c>
      <c r="N23" s="4">
        <v>1508</v>
      </c>
    </row>
    <row r="24" spans="1:14" ht="13.5" thickTop="1" thickBot="1" x14ac:dyDescent="0.3">
      <c r="A24" s="6" t="s">
        <v>24</v>
      </c>
      <c r="B24" s="6">
        <v>129692</v>
      </c>
      <c r="C24" s="6">
        <v>128672</v>
      </c>
      <c r="D24" s="6">
        <v>898</v>
      </c>
      <c r="E24" s="6">
        <v>610</v>
      </c>
      <c r="F24" s="6">
        <v>160</v>
      </c>
      <c r="G24" s="6">
        <v>0</v>
      </c>
      <c r="H24" s="6">
        <v>43</v>
      </c>
      <c r="I24" s="6">
        <v>111</v>
      </c>
      <c r="J24" s="6">
        <v>4</v>
      </c>
      <c r="K24" s="6">
        <v>12</v>
      </c>
      <c r="L24" s="6">
        <v>21</v>
      </c>
      <c r="M24" s="6">
        <v>85</v>
      </c>
      <c r="N24" s="6">
        <v>664</v>
      </c>
    </row>
    <row r="25" spans="1:14" ht="13.5" thickTop="1" thickBot="1" x14ac:dyDescent="0.3">
      <c r="A25" s="4" t="s">
        <v>25</v>
      </c>
      <c r="B25" s="4">
        <v>343</v>
      </c>
      <c r="C25" s="4">
        <v>340</v>
      </c>
      <c r="D25" s="4">
        <v>3</v>
      </c>
      <c r="E25" s="4">
        <v>3</v>
      </c>
      <c r="F25" s="4">
        <v>0</v>
      </c>
      <c r="G25" s="4">
        <v>0</v>
      </c>
      <c r="H25" s="4">
        <v>0</v>
      </c>
      <c r="I25" s="4">
        <v>0</v>
      </c>
      <c r="J25" s="4">
        <v>0</v>
      </c>
      <c r="K25" s="4">
        <v>0</v>
      </c>
      <c r="L25" s="4">
        <v>0</v>
      </c>
      <c r="M25" s="4">
        <v>0</v>
      </c>
      <c r="N25" s="4">
        <v>4</v>
      </c>
    </row>
    <row r="26" spans="1:14" ht="13.5" thickTop="1" thickBot="1" x14ac:dyDescent="0.3">
      <c r="A26" s="6" t="s">
        <v>26</v>
      </c>
      <c r="B26" s="6">
        <v>189</v>
      </c>
      <c r="C26" s="6">
        <v>162</v>
      </c>
      <c r="D26" s="6">
        <v>18</v>
      </c>
      <c r="E26" s="6">
        <v>14</v>
      </c>
      <c r="F26" s="6">
        <v>3</v>
      </c>
      <c r="G26" s="6">
        <v>0</v>
      </c>
      <c r="H26" s="6">
        <v>0</v>
      </c>
      <c r="I26" s="6">
        <v>5</v>
      </c>
      <c r="J26" s="6">
        <v>0</v>
      </c>
      <c r="K26" s="6">
        <v>0</v>
      </c>
      <c r="L26" s="6">
        <v>0</v>
      </c>
      <c r="M26" s="6">
        <v>9</v>
      </c>
      <c r="N26" s="6">
        <v>4</v>
      </c>
    </row>
    <row r="27" spans="1:14" ht="13.5" thickTop="1" thickBot="1" x14ac:dyDescent="0.3">
      <c r="A27" s="4" t="s">
        <v>27</v>
      </c>
      <c r="B27" s="4">
        <v>520</v>
      </c>
      <c r="C27" s="4">
        <v>504</v>
      </c>
      <c r="D27" s="4">
        <v>12</v>
      </c>
      <c r="E27" s="4">
        <v>9</v>
      </c>
      <c r="F27" s="4">
        <v>0</v>
      </c>
      <c r="G27" s="4">
        <v>0</v>
      </c>
      <c r="H27" s="4">
        <v>0</v>
      </c>
      <c r="I27" s="4">
        <v>3</v>
      </c>
      <c r="J27" s="4">
        <v>0</v>
      </c>
      <c r="K27" s="4">
        <v>0</v>
      </c>
      <c r="L27" s="4">
        <v>0</v>
      </c>
      <c r="M27" s="4">
        <v>4</v>
      </c>
      <c r="N27" s="4">
        <v>4</v>
      </c>
    </row>
    <row r="28" spans="1:14" ht="13.5" thickTop="1" thickBot="1" x14ac:dyDescent="0.3">
      <c r="A28" s="6" t="s">
        <v>28</v>
      </c>
      <c r="B28" s="6">
        <v>3764</v>
      </c>
      <c r="C28" s="6">
        <v>3699</v>
      </c>
      <c r="D28" s="6">
        <v>60</v>
      </c>
      <c r="E28" s="6">
        <v>35</v>
      </c>
      <c r="F28" s="6">
        <v>17</v>
      </c>
      <c r="G28" s="6">
        <v>0</v>
      </c>
      <c r="H28" s="6">
        <v>0</v>
      </c>
      <c r="I28" s="6">
        <v>14</v>
      </c>
      <c r="J28" s="6">
        <v>0</v>
      </c>
      <c r="K28" s="6">
        <v>0</v>
      </c>
      <c r="L28" s="6">
        <v>3</v>
      </c>
      <c r="M28" s="6">
        <v>2</v>
      </c>
      <c r="N28" s="6">
        <v>23</v>
      </c>
    </row>
    <row r="29" spans="1:14" ht="14" thickTop="1" thickBot="1" x14ac:dyDescent="0.35">
      <c r="A29" s="5" t="s">
        <v>29</v>
      </c>
      <c r="B29" s="5">
        <f>SUM($B$23:$B$28)</f>
        <v>308156</v>
      </c>
      <c r="C29" s="5">
        <f>SUM($C$23:$C$28)</f>
        <v>303614</v>
      </c>
      <c r="D29" s="5">
        <f>SUM($D$23:$D$28)</f>
        <v>3995</v>
      </c>
      <c r="E29" s="5">
        <f>SUM($E$23:$E$28)</f>
        <v>3251</v>
      </c>
      <c r="F29" s="5">
        <f>SUM($F$23:$F$28)</f>
        <v>398</v>
      </c>
      <c r="G29" s="5">
        <f>SUM($G$23:$G$28)</f>
        <v>1</v>
      </c>
      <c r="H29" s="5">
        <f>SUM($H$23:$H$28)</f>
        <v>107</v>
      </c>
      <c r="I29" s="5">
        <f>SUM($I$23:$I$28)</f>
        <v>335</v>
      </c>
      <c r="J29" s="5">
        <f>SUM($J$23:$J$28)</f>
        <v>38</v>
      </c>
      <c r="K29" s="5">
        <f>SUM($K$23:$K$28)</f>
        <v>18</v>
      </c>
      <c r="L29" s="5">
        <f>SUM($L$23:$L$28)</f>
        <v>42</v>
      </c>
      <c r="M29" s="5">
        <f>SUM($M$23:$M$28)</f>
        <v>449</v>
      </c>
      <c r="N29" s="5">
        <f>SUM($N$23:$N$28)</f>
        <v>2207</v>
      </c>
    </row>
    <row r="30" spans="1:14" ht="13" thickTop="1" x14ac:dyDescent="0.25"/>
  </sheetData>
  <mergeCells count="20">
    <mergeCell ref="H21:H22"/>
    <mergeCell ref="I21:I22"/>
    <mergeCell ref="N21:N22"/>
    <mergeCell ref="J21:M21"/>
    <mergeCell ref="G7:G8"/>
    <mergeCell ref="J7:J8"/>
    <mergeCell ref="H7:I7"/>
    <mergeCell ref="F21:F22"/>
    <mergeCell ref="G21:G22"/>
    <mergeCell ref="A7:A8"/>
    <mergeCell ref="B7:B8"/>
    <mergeCell ref="C7:C8"/>
    <mergeCell ref="D7:D8"/>
    <mergeCell ref="E7:E8"/>
    <mergeCell ref="F7:F8"/>
    <mergeCell ref="A21:A22"/>
    <mergeCell ref="B21:B22"/>
    <mergeCell ref="C21:C22"/>
    <mergeCell ref="D21:D22"/>
    <mergeCell ref="E21:E2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O42" sqref="O42"/>
    </sheetView>
  </sheetViews>
  <sheetFormatPr defaultRowHeight="12.5" x14ac:dyDescent="0.25"/>
  <cols>
    <col min="1" max="1" width="19.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47</v>
      </c>
    </row>
    <row r="2" spans="1:10" x14ac:dyDescent="0.25">
      <c r="A2" t="s">
        <v>48</v>
      </c>
    </row>
    <row r="4" spans="1:10" ht="13" x14ac:dyDescent="0.3">
      <c r="A4" s="1" t="s">
        <v>49</v>
      </c>
    </row>
    <row r="6" spans="1:10" x14ac:dyDescent="0.25">
      <c r="A6" s="3"/>
      <c r="B6" s="3" t="s">
        <v>3</v>
      </c>
      <c r="C6" s="3" t="s">
        <v>4</v>
      </c>
      <c r="D6" s="3" t="s">
        <v>5</v>
      </c>
      <c r="E6" s="3" t="s">
        <v>6</v>
      </c>
      <c r="F6" s="3" t="s">
        <v>7</v>
      </c>
      <c r="G6" s="3" t="s">
        <v>8</v>
      </c>
      <c r="H6" s="3" t="s">
        <v>9</v>
      </c>
      <c r="I6" s="3" t="s">
        <v>10</v>
      </c>
      <c r="J6" s="3" t="s">
        <v>11</v>
      </c>
    </row>
    <row r="7" spans="1:10" x14ac:dyDescent="0.25">
      <c r="A7" s="9" t="s">
        <v>12</v>
      </c>
      <c r="B7" s="9" t="s">
        <v>13</v>
      </c>
      <c r="C7" s="9" t="s">
        <v>14</v>
      </c>
      <c r="D7" s="9" t="s">
        <v>15</v>
      </c>
      <c r="E7" s="9" t="s">
        <v>16</v>
      </c>
      <c r="F7" s="9" t="s">
        <v>17</v>
      </c>
      <c r="G7" s="9" t="s">
        <v>18</v>
      </c>
      <c r="H7" s="12" t="s">
        <v>22</v>
      </c>
      <c r="I7" s="12"/>
      <c r="J7" s="9" t="s">
        <v>21</v>
      </c>
    </row>
    <row r="8" spans="1:10" ht="21.5" thickBot="1" x14ac:dyDescent="0.3">
      <c r="A8" s="10"/>
      <c r="B8" s="11"/>
      <c r="C8" s="11"/>
      <c r="D8" s="11"/>
      <c r="E8" s="10"/>
      <c r="F8" s="11"/>
      <c r="G8" s="11"/>
      <c r="H8" s="2" t="s">
        <v>19</v>
      </c>
      <c r="I8" s="2" t="s">
        <v>20</v>
      </c>
      <c r="J8" s="10"/>
    </row>
    <row r="9" spans="1:10" ht="13.5" thickTop="1" thickBot="1" x14ac:dyDescent="0.3">
      <c r="A9" s="4" t="s">
        <v>23</v>
      </c>
      <c r="B9" s="4">
        <v>15220</v>
      </c>
      <c r="C9" s="4">
        <v>14812</v>
      </c>
      <c r="D9" s="4">
        <v>406</v>
      </c>
      <c r="E9" s="4">
        <v>14</v>
      </c>
      <c r="F9" s="4">
        <v>5</v>
      </c>
      <c r="G9" s="4">
        <v>6</v>
      </c>
      <c r="H9" s="4">
        <v>0</v>
      </c>
      <c r="I9" s="4">
        <v>2</v>
      </c>
      <c r="J9" s="4">
        <v>57</v>
      </c>
    </row>
    <row r="10" spans="1:10" ht="13.5" thickTop="1" thickBot="1" x14ac:dyDescent="0.3">
      <c r="A10" s="6" t="s">
        <v>24</v>
      </c>
      <c r="B10" s="6">
        <v>179432</v>
      </c>
      <c r="C10" s="6">
        <v>177508</v>
      </c>
      <c r="D10" s="6">
        <v>1871</v>
      </c>
      <c r="E10" s="6">
        <v>512</v>
      </c>
      <c r="F10" s="6">
        <v>95</v>
      </c>
      <c r="G10" s="6">
        <v>167</v>
      </c>
      <c r="H10" s="6">
        <v>1</v>
      </c>
      <c r="I10" s="6">
        <v>52</v>
      </c>
      <c r="J10" s="6">
        <v>664</v>
      </c>
    </row>
    <row r="11" spans="1:10" ht="13.5" thickTop="1" thickBot="1" x14ac:dyDescent="0.3">
      <c r="A11" s="4" t="s">
        <v>25</v>
      </c>
      <c r="B11" s="4">
        <v>9057</v>
      </c>
      <c r="C11" s="4">
        <v>8935</v>
      </c>
      <c r="D11" s="4">
        <v>111</v>
      </c>
      <c r="E11" s="4">
        <v>34</v>
      </c>
      <c r="F11" s="4">
        <v>3</v>
      </c>
      <c r="G11" s="4">
        <v>21</v>
      </c>
      <c r="H11" s="4">
        <v>0</v>
      </c>
      <c r="I11" s="4">
        <v>11</v>
      </c>
      <c r="J11" s="4">
        <v>47</v>
      </c>
    </row>
    <row r="12" spans="1:10" ht="13.5" thickTop="1" thickBot="1" x14ac:dyDescent="0.3">
      <c r="A12" s="6" t="s">
        <v>50</v>
      </c>
      <c r="B12" s="6">
        <v>438</v>
      </c>
      <c r="C12" s="6">
        <v>312</v>
      </c>
      <c r="D12" s="6">
        <v>110</v>
      </c>
      <c r="E12" s="6">
        <v>95</v>
      </c>
      <c r="F12" s="6">
        <v>17</v>
      </c>
      <c r="G12" s="6">
        <v>76</v>
      </c>
      <c r="H12" s="6">
        <v>1</v>
      </c>
      <c r="I12" s="6">
        <v>15</v>
      </c>
      <c r="J12" s="6">
        <v>4</v>
      </c>
    </row>
    <row r="13" spans="1:10" ht="13.5" thickTop="1" thickBot="1" x14ac:dyDescent="0.3">
      <c r="A13" s="4" t="s">
        <v>27</v>
      </c>
      <c r="B13" s="4">
        <v>1222</v>
      </c>
      <c r="C13" s="4">
        <v>1204</v>
      </c>
      <c r="D13" s="4">
        <v>18</v>
      </c>
      <c r="E13" s="4">
        <v>7</v>
      </c>
      <c r="F13" s="4">
        <v>1</v>
      </c>
      <c r="G13" s="4">
        <v>4</v>
      </c>
      <c r="H13" s="4">
        <v>0</v>
      </c>
      <c r="I13" s="4">
        <v>0</v>
      </c>
      <c r="J13" s="4">
        <v>7</v>
      </c>
    </row>
    <row r="14" spans="1:10" ht="13.5" thickTop="1" thickBot="1" x14ac:dyDescent="0.3">
      <c r="A14" s="6" t="s">
        <v>28</v>
      </c>
      <c r="B14" s="6">
        <v>6431</v>
      </c>
      <c r="C14" s="6">
        <v>6369</v>
      </c>
      <c r="D14" s="6">
        <v>60</v>
      </c>
      <c r="E14" s="6">
        <v>27</v>
      </c>
      <c r="F14" s="6">
        <v>13</v>
      </c>
      <c r="G14" s="6">
        <v>12</v>
      </c>
      <c r="H14" s="6">
        <v>0</v>
      </c>
      <c r="I14" s="6">
        <v>2</v>
      </c>
      <c r="J14" s="6">
        <v>44</v>
      </c>
    </row>
    <row r="15" spans="1:10" ht="14" thickTop="1" thickBot="1" x14ac:dyDescent="0.35">
      <c r="A15" s="5" t="s">
        <v>29</v>
      </c>
      <c r="B15" s="5">
        <f>SUM($B$9:$B$14)</f>
        <v>211800</v>
      </c>
      <c r="C15" s="5">
        <f>SUM($C$9:$C$14)</f>
        <v>209140</v>
      </c>
      <c r="D15" s="5">
        <f>SUM($D$9:$D$14)</f>
        <v>2576</v>
      </c>
      <c r="E15" s="5">
        <f>SUM($E$9:$E$14)</f>
        <v>689</v>
      </c>
      <c r="F15" s="5">
        <f>SUM($F$9:$F$14)</f>
        <v>134</v>
      </c>
      <c r="G15" s="5">
        <f>SUM($G$9:$G$14)</f>
        <v>286</v>
      </c>
      <c r="H15" s="5">
        <f>SUM($H$9:$H$14)</f>
        <v>2</v>
      </c>
      <c r="I15" s="5">
        <f>SUM($I$9:$I$14)</f>
        <v>82</v>
      </c>
      <c r="J15" s="5">
        <f>SUM($J$9:$J$14)</f>
        <v>823</v>
      </c>
    </row>
    <row r="16" spans="1:10" ht="13" thickTop="1" x14ac:dyDescent="0.25"/>
    <row r="18" spans="1:14" ht="13" x14ac:dyDescent="0.3">
      <c r="A18" s="1" t="s">
        <v>51</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9" t="s">
        <v>12</v>
      </c>
      <c r="B21" s="9" t="s">
        <v>35</v>
      </c>
      <c r="C21" s="9" t="s">
        <v>36</v>
      </c>
      <c r="D21" s="9" t="s">
        <v>37</v>
      </c>
      <c r="E21" s="9" t="s">
        <v>38</v>
      </c>
      <c r="F21" s="9" t="s">
        <v>39</v>
      </c>
      <c r="G21" s="9" t="s">
        <v>40</v>
      </c>
      <c r="H21" s="9" t="s">
        <v>41</v>
      </c>
      <c r="I21" s="9" t="s">
        <v>42</v>
      </c>
      <c r="J21" s="12" t="s">
        <v>22</v>
      </c>
      <c r="K21" s="12"/>
      <c r="L21" s="12"/>
      <c r="M21" s="12"/>
      <c r="N21" s="9" t="s">
        <v>21</v>
      </c>
    </row>
    <row r="22" spans="1:14" ht="21.5" thickBot="1" x14ac:dyDescent="0.3">
      <c r="A22" s="10"/>
      <c r="B22" s="11"/>
      <c r="C22" s="10"/>
      <c r="D22" s="11"/>
      <c r="E22" s="10"/>
      <c r="F22" s="10"/>
      <c r="G22" s="10"/>
      <c r="H22" s="10"/>
      <c r="I22" s="10"/>
      <c r="J22" s="2" t="s">
        <v>43</v>
      </c>
      <c r="K22" s="2" t="s">
        <v>44</v>
      </c>
      <c r="L22" s="2" t="s">
        <v>45</v>
      </c>
      <c r="M22" s="2" t="s">
        <v>46</v>
      </c>
      <c r="N22" s="10"/>
    </row>
    <row r="23" spans="1:14" ht="13.5" thickTop="1" thickBot="1" x14ac:dyDescent="0.3">
      <c r="A23" s="4" t="s">
        <v>23</v>
      </c>
      <c r="B23" s="4">
        <v>821834</v>
      </c>
      <c r="C23" s="4">
        <v>808403</v>
      </c>
      <c r="D23" s="4">
        <v>11123</v>
      </c>
      <c r="E23" s="4">
        <v>8702</v>
      </c>
      <c r="F23" s="4">
        <v>1226</v>
      </c>
      <c r="G23" s="4">
        <v>35</v>
      </c>
      <c r="H23" s="4">
        <v>510</v>
      </c>
      <c r="I23" s="4">
        <v>923</v>
      </c>
      <c r="J23" s="4">
        <v>51</v>
      </c>
      <c r="K23" s="4">
        <v>108</v>
      </c>
      <c r="L23" s="4">
        <v>87</v>
      </c>
      <c r="M23" s="4">
        <v>2062</v>
      </c>
      <c r="N23" s="4">
        <v>7639</v>
      </c>
    </row>
    <row r="24" spans="1:14" ht="13.5" thickTop="1" thickBot="1" x14ac:dyDescent="0.3">
      <c r="A24" s="6" t="s">
        <v>24</v>
      </c>
      <c r="B24" s="6">
        <v>678042</v>
      </c>
      <c r="C24" s="6">
        <v>672413</v>
      </c>
      <c r="D24" s="6">
        <v>4512</v>
      </c>
      <c r="E24" s="6">
        <v>2887</v>
      </c>
      <c r="F24" s="6">
        <v>921</v>
      </c>
      <c r="G24" s="6">
        <v>11</v>
      </c>
      <c r="H24" s="6">
        <v>335</v>
      </c>
      <c r="I24" s="6">
        <v>496</v>
      </c>
      <c r="J24" s="6">
        <v>21</v>
      </c>
      <c r="K24" s="6">
        <v>156</v>
      </c>
      <c r="L24" s="6">
        <v>44</v>
      </c>
      <c r="M24" s="6">
        <v>896</v>
      </c>
      <c r="N24" s="6">
        <v>6128</v>
      </c>
    </row>
    <row r="25" spans="1:14" ht="13.5" thickTop="1" thickBot="1" x14ac:dyDescent="0.3">
      <c r="A25" s="4" t="s">
        <v>25</v>
      </c>
      <c r="B25" s="4">
        <v>15542</v>
      </c>
      <c r="C25" s="4">
        <v>15233</v>
      </c>
      <c r="D25" s="4">
        <v>268</v>
      </c>
      <c r="E25" s="4">
        <v>170</v>
      </c>
      <c r="F25" s="4">
        <v>49</v>
      </c>
      <c r="G25" s="4">
        <v>2</v>
      </c>
      <c r="H25" s="4">
        <v>28</v>
      </c>
      <c r="I25" s="4">
        <v>39</v>
      </c>
      <c r="J25" s="4">
        <v>0</v>
      </c>
      <c r="K25" s="4">
        <v>3</v>
      </c>
      <c r="L25" s="4">
        <v>1</v>
      </c>
      <c r="M25" s="4">
        <v>37</v>
      </c>
      <c r="N25" s="4">
        <v>238</v>
      </c>
    </row>
    <row r="26" spans="1:14" ht="13.5" thickTop="1" thickBot="1" x14ac:dyDescent="0.3">
      <c r="A26" s="6" t="s">
        <v>50</v>
      </c>
      <c r="B26" s="6">
        <v>946</v>
      </c>
      <c r="C26" s="6">
        <v>738</v>
      </c>
      <c r="D26" s="6">
        <v>145</v>
      </c>
      <c r="E26" s="6">
        <v>90</v>
      </c>
      <c r="F26" s="6">
        <v>21</v>
      </c>
      <c r="G26" s="6">
        <v>1</v>
      </c>
      <c r="H26" s="6">
        <v>4</v>
      </c>
      <c r="I26" s="6">
        <v>42</v>
      </c>
      <c r="J26" s="6">
        <v>1</v>
      </c>
      <c r="K26" s="6">
        <v>2</v>
      </c>
      <c r="L26" s="6">
        <v>1</v>
      </c>
      <c r="M26" s="6">
        <v>59</v>
      </c>
      <c r="N26" s="6">
        <v>21</v>
      </c>
    </row>
    <row r="27" spans="1:14" ht="13.5" thickTop="1" thickBot="1" x14ac:dyDescent="0.3">
      <c r="A27" s="4" t="s">
        <v>27</v>
      </c>
      <c r="B27" s="4">
        <v>4695</v>
      </c>
      <c r="C27" s="4">
        <v>4536</v>
      </c>
      <c r="D27" s="4">
        <v>139</v>
      </c>
      <c r="E27" s="4">
        <v>93</v>
      </c>
      <c r="F27" s="4">
        <v>29</v>
      </c>
      <c r="G27" s="4">
        <v>1</v>
      </c>
      <c r="H27" s="4">
        <v>3</v>
      </c>
      <c r="I27" s="4">
        <v>20</v>
      </c>
      <c r="J27" s="4">
        <v>1</v>
      </c>
      <c r="K27" s="4">
        <v>1</v>
      </c>
      <c r="L27" s="4">
        <v>2</v>
      </c>
      <c r="M27" s="4">
        <v>16</v>
      </c>
      <c r="N27" s="4">
        <v>54</v>
      </c>
    </row>
    <row r="28" spans="1:14" ht="13.5" thickTop="1" thickBot="1" x14ac:dyDescent="0.3">
      <c r="A28" s="6" t="s">
        <v>28</v>
      </c>
      <c r="B28" s="6">
        <v>18640</v>
      </c>
      <c r="C28" s="6">
        <v>18210</v>
      </c>
      <c r="D28" s="6">
        <v>361</v>
      </c>
      <c r="E28" s="6">
        <v>175</v>
      </c>
      <c r="F28" s="6">
        <v>120</v>
      </c>
      <c r="G28" s="6">
        <v>1</v>
      </c>
      <c r="H28" s="6">
        <v>20</v>
      </c>
      <c r="I28" s="6">
        <v>62</v>
      </c>
      <c r="J28" s="6">
        <v>1</v>
      </c>
      <c r="K28" s="6">
        <v>1</v>
      </c>
      <c r="L28" s="6">
        <v>3</v>
      </c>
      <c r="M28" s="6">
        <v>64</v>
      </c>
      <c r="N28" s="6">
        <v>323</v>
      </c>
    </row>
    <row r="29" spans="1:14" ht="14" thickTop="1" thickBot="1" x14ac:dyDescent="0.35">
      <c r="A29" s="5" t="s">
        <v>29</v>
      </c>
      <c r="B29" s="5">
        <f>SUM($B$23:$B$28)</f>
        <v>1539699</v>
      </c>
      <c r="C29" s="5">
        <f>SUM($C$23:$C$28)</f>
        <v>1519533</v>
      </c>
      <c r="D29" s="5">
        <f>SUM($D$23:$D$28)</f>
        <v>16548</v>
      </c>
      <c r="E29" s="5">
        <f>SUM($E$23:$E$28)</f>
        <v>12117</v>
      </c>
      <c r="F29" s="5">
        <f>SUM($F$23:$F$28)</f>
        <v>2366</v>
      </c>
      <c r="G29" s="5">
        <f>SUM($G$23:$G$28)</f>
        <v>51</v>
      </c>
      <c r="H29" s="5">
        <f>SUM($H$23:$H$28)</f>
        <v>900</v>
      </c>
      <c r="I29" s="5">
        <f>SUM($I$23:$I$28)</f>
        <v>1582</v>
      </c>
      <c r="J29" s="5">
        <f>SUM($J$23:$J$28)</f>
        <v>75</v>
      </c>
      <c r="K29" s="5">
        <f>SUM($K$23:$K$28)</f>
        <v>271</v>
      </c>
      <c r="L29" s="5">
        <f>SUM($L$23:$L$28)</f>
        <v>138</v>
      </c>
      <c r="M29" s="5">
        <f>SUM($M$23:$M$28)</f>
        <v>3134</v>
      </c>
      <c r="N29" s="5">
        <f>SUM($N$23:$N$28)</f>
        <v>14403</v>
      </c>
    </row>
    <row r="30" spans="1:14" ht="13" thickTop="1" x14ac:dyDescent="0.25"/>
  </sheetData>
  <mergeCells count="20">
    <mergeCell ref="H21:H22"/>
    <mergeCell ref="I21:I22"/>
    <mergeCell ref="N21:N22"/>
    <mergeCell ref="J21:M21"/>
    <mergeCell ref="G7:G8"/>
    <mergeCell ref="J7:J8"/>
    <mergeCell ref="H7:I7"/>
    <mergeCell ref="F21:F22"/>
    <mergeCell ref="G21:G22"/>
    <mergeCell ref="A7:A8"/>
    <mergeCell ref="B7:B8"/>
    <mergeCell ref="C7:C8"/>
    <mergeCell ref="D7:D8"/>
    <mergeCell ref="E7:E8"/>
    <mergeCell ref="F7:F8"/>
    <mergeCell ref="A21:A22"/>
    <mergeCell ref="B21:B22"/>
    <mergeCell ref="C21:C22"/>
    <mergeCell ref="D21:D22"/>
    <mergeCell ref="E21:E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7651-39EE-4CAE-8EDC-7E674CC6F25D}">
  <dimension ref="A1"/>
  <sheetViews>
    <sheetView workbookViewId="0"/>
  </sheetViews>
  <sheetFormatPr defaultRowHeight="12.5" x14ac:dyDescent="0.25"/>
  <cols>
    <col min="1" max="1" width="51.453125" customWidth="1"/>
  </cols>
  <sheetData>
    <row r="1" spans="1:1" ht="348" x14ac:dyDescent="0.35">
      <c r="A1" s="8" t="s">
        <v>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workbookViewId="0"/>
  </sheetViews>
  <sheetFormatPr defaultRowHeight="12.5" x14ac:dyDescent="0.25"/>
  <cols>
    <col min="1" max="1" width="25.81640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52</v>
      </c>
    </row>
    <row r="2" spans="1:10" x14ac:dyDescent="0.25">
      <c r="A2" t="s">
        <v>53</v>
      </c>
    </row>
    <row r="4" spans="1:10" ht="13" x14ac:dyDescent="0.3">
      <c r="A4" s="1" t="s">
        <v>54</v>
      </c>
    </row>
    <row r="6" spans="1:10" x14ac:dyDescent="0.25">
      <c r="A6" s="3"/>
      <c r="B6" s="3" t="s">
        <v>3</v>
      </c>
      <c r="C6" s="3" t="s">
        <v>4</v>
      </c>
      <c r="D6" s="3" t="s">
        <v>5</v>
      </c>
      <c r="E6" s="3" t="s">
        <v>6</v>
      </c>
      <c r="F6" s="3" t="s">
        <v>7</v>
      </c>
      <c r="G6" s="3" t="s">
        <v>8</v>
      </c>
      <c r="H6" s="3" t="s">
        <v>9</v>
      </c>
      <c r="I6" s="3" t="s">
        <v>10</v>
      </c>
      <c r="J6" s="3" t="s">
        <v>11</v>
      </c>
    </row>
    <row r="7" spans="1:10" x14ac:dyDescent="0.25">
      <c r="A7" s="9" t="s">
        <v>12</v>
      </c>
      <c r="B7" s="9" t="s">
        <v>13</v>
      </c>
      <c r="C7" s="9" t="s">
        <v>14</v>
      </c>
      <c r="D7" s="9" t="s">
        <v>15</v>
      </c>
      <c r="E7" s="9" t="s">
        <v>16</v>
      </c>
      <c r="F7" s="9" t="s">
        <v>17</v>
      </c>
      <c r="G7" s="9" t="s">
        <v>18</v>
      </c>
      <c r="H7" s="12" t="s">
        <v>22</v>
      </c>
      <c r="I7" s="12"/>
      <c r="J7" s="9" t="s">
        <v>21</v>
      </c>
    </row>
    <row r="8" spans="1:10" ht="21.5" thickBot="1" x14ac:dyDescent="0.3">
      <c r="A8" s="10"/>
      <c r="B8" s="11"/>
      <c r="C8" s="11"/>
      <c r="D8" s="11"/>
      <c r="E8" s="10"/>
      <c r="F8" s="11"/>
      <c r="G8" s="11"/>
      <c r="H8" s="2" t="s">
        <v>19</v>
      </c>
      <c r="I8" s="2" t="s">
        <v>20</v>
      </c>
      <c r="J8" s="10"/>
    </row>
    <row r="9" spans="1:10" ht="13.5" thickTop="1" thickBot="1" x14ac:dyDescent="0.3">
      <c r="A9" s="4" t="s">
        <v>23</v>
      </c>
      <c r="B9" s="4">
        <v>2415</v>
      </c>
      <c r="C9" s="4">
        <v>2410</v>
      </c>
      <c r="D9" s="4">
        <v>5</v>
      </c>
      <c r="E9" s="4">
        <v>5</v>
      </c>
      <c r="F9" s="4">
        <v>2</v>
      </c>
      <c r="G9" s="4">
        <v>3</v>
      </c>
      <c r="H9" s="4">
        <v>0</v>
      </c>
      <c r="I9" s="4">
        <v>0</v>
      </c>
      <c r="J9" s="4">
        <v>0</v>
      </c>
    </row>
    <row r="10" spans="1:10" ht="13.5" thickTop="1" thickBot="1" x14ac:dyDescent="0.3">
      <c r="A10" s="6" t="s">
        <v>24</v>
      </c>
      <c r="B10" s="6">
        <v>49516</v>
      </c>
      <c r="C10" s="6">
        <v>48985</v>
      </c>
      <c r="D10" s="6">
        <v>522</v>
      </c>
      <c r="E10" s="6">
        <v>252</v>
      </c>
      <c r="F10" s="6">
        <v>97</v>
      </c>
      <c r="G10" s="6">
        <v>130</v>
      </c>
      <c r="H10" s="6">
        <v>0</v>
      </c>
      <c r="I10" s="6">
        <v>9</v>
      </c>
      <c r="J10" s="6">
        <v>20</v>
      </c>
    </row>
    <row r="11" spans="1:10" ht="13.5" thickTop="1" thickBot="1" x14ac:dyDescent="0.3">
      <c r="A11" s="4" t="s">
        <v>27</v>
      </c>
      <c r="B11" s="4">
        <v>296</v>
      </c>
      <c r="C11" s="4">
        <v>295</v>
      </c>
      <c r="D11" s="4">
        <v>1</v>
      </c>
      <c r="E11" s="4">
        <v>1</v>
      </c>
      <c r="F11" s="4">
        <v>0</v>
      </c>
      <c r="G11" s="4">
        <v>1</v>
      </c>
      <c r="H11" s="4">
        <v>0</v>
      </c>
      <c r="I11" s="4">
        <v>0</v>
      </c>
      <c r="J11" s="4">
        <v>0</v>
      </c>
    </row>
    <row r="12" spans="1:10" ht="13.5" thickTop="1" thickBot="1" x14ac:dyDescent="0.3">
      <c r="A12" s="6" t="s">
        <v>28</v>
      </c>
      <c r="B12" s="6">
        <v>3695</v>
      </c>
      <c r="C12" s="6">
        <v>3653</v>
      </c>
      <c r="D12" s="6">
        <v>42</v>
      </c>
      <c r="E12" s="6">
        <v>19</v>
      </c>
      <c r="F12" s="6">
        <v>4</v>
      </c>
      <c r="G12" s="6">
        <v>11</v>
      </c>
      <c r="H12" s="6">
        <v>0</v>
      </c>
      <c r="I12" s="6">
        <v>0</v>
      </c>
      <c r="J12" s="6">
        <v>1</v>
      </c>
    </row>
    <row r="13" spans="1:10" ht="13.5" thickTop="1" thickBot="1" x14ac:dyDescent="0.3">
      <c r="A13" s="4" t="s">
        <v>55</v>
      </c>
      <c r="B13" s="4">
        <v>2239</v>
      </c>
      <c r="C13" s="4">
        <v>2203</v>
      </c>
      <c r="D13" s="4">
        <v>33</v>
      </c>
      <c r="E13" s="4">
        <v>32</v>
      </c>
      <c r="F13" s="4">
        <v>5</v>
      </c>
      <c r="G13" s="4">
        <v>27</v>
      </c>
      <c r="H13" s="4">
        <v>0</v>
      </c>
      <c r="I13" s="4">
        <v>3</v>
      </c>
      <c r="J13" s="4">
        <v>2</v>
      </c>
    </row>
    <row r="14" spans="1:10" ht="14" thickTop="1" thickBot="1" x14ac:dyDescent="0.35">
      <c r="A14" s="7" t="s">
        <v>29</v>
      </c>
      <c r="B14" s="7">
        <f>SUM($B$9:$B$13)</f>
        <v>58161</v>
      </c>
      <c r="C14" s="7">
        <f>SUM($C$9:$C$13)</f>
        <v>57546</v>
      </c>
      <c r="D14" s="7">
        <f>SUM($D$9:$D$13)</f>
        <v>603</v>
      </c>
      <c r="E14" s="7">
        <f>SUM($E$9:$E$13)</f>
        <v>309</v>
      </c>
      <c r="F14" s="7">
        <f>SUM($F$9:$F$13)</f>
        <v>108</v>
      </c>
      <c r="G14" s="7">
        <f>SUM($G$9:$G$13)</f>
        <v>172</v>
      </c>
      <c r="H14" s="7">
        <f>SUM($H$9:$H$13)</f>
        <v>0</v>
      </c>
      <c r="I14" s="7">
        <f>SUM($I$9:$I$13)</f>
        <v>12</v>
      </c>
      <c r="J14" s="7">
        <f>SUM($J$9:$J$13)</f>
        <v>23</v>
      </c>
    </row>
    <row r="15" spans="1:10" ht="13" thickTop="1" x14ac:dyDescent="0.25"/>
    <row r="17" spans="1:14" ht="13" x14ac:dyDescent="0.3">
      <c r="A17" s="1" t="s">
        <v>56</v>
      </c>
    </row>
    <row r="19" spans="1:14" x14ac:dyDescent="0.25">
      <c r="A19" s="3"/>
      <c r="B19" s="3" t="s">
        <v>3</v>
      </c>
      <c r="C19" s="3" t="s">
        <v>4</v>
      </c>
      <c r="D19" s="3" t="s">
        <v>5</v>
      </c>
      <c r="E19" s="3" t="s">
        <v>6</v>
      </c>
      <c r="F19" s="3" t="s">
        <v>7</v>
      </c>
      <c r="G19" s="3" t="s">
        <v>8</v>
      </c>
      <c r="H19" s="3" t="s">
        <v>9</v>
      </c>
      <c r="I19" s="3" t="s">
        <v>10</v>
      </c>
      <c r="J19" s="3" t="s">
        <v>11</v>
      </c>
      <c r="K19" s="3" t="s">
        <v>31</v>
      </c>
      <c r="L19" s="3" t="s">
        <v>32</v>
      </c>
      <c r="M19" s="3" t="s">
        <v>33</v>
      </c>
      <c r="N19" s="3" t="s">
        <v>34</v>
      </c>
    </row>
    <row r="20" spans="1:14" x14ac:dyDescent="0.25">
      <c r="A20" s="9" t="s">
        <v>12</v>
      </c>
      <c r="B20" s="9" t="s">
        <v>35</v>
      </c>
      <c r="C20" s="9" t="s">
        <v>36</v>
      </c>
      <c r="D20" s="9" t="s">
        <v>37</v>
      </c>
      <c r="E20" s="9" t="s">
        <v>38</v>
      </c>
      <c r="F20" s="9" t="s">
        <v>39</v>
      </c>
      <c r="G20" s="9" t="s">
        <v>40</v>
      </c>
      <c r="H20" s="9" t="s">
        <v>41</v>
      </c>
      <c r="I20" s="9" t="s">
        <v>42</v>
      </c>
      <c r="J20" s="12" t="s">
        <v>22</v>
      </c>
      <c r="K20" s="12"/>
      <c r="L20" s="12"/>
      <c r="M20" s="12"/>
      <c r="N20" s="9" t="s">
        <v>21</v>
      </c>
    </row>
    <row r="21" spans="1:14" ht="21.5" thickBot="1" x14ac:dyDescent="0.3">
      <c r="A21" s="10"/>
      <c r="B21" s="11"/>
      <c r="C21" s="10"/>
      <c r="D21" s="11"/>
      <c r="E21" s="10"/>
      <c r="F21" s="10"/>
      <c r="G21" s="10"/>
      <c r="H21" s="10"/>
      <c r="I21" s="10"/>
      <c r="J21" s="2" t="s">
        <v>43</v>
      </c>
      <c r="K21" s="2" t="s">
        <v>44</v>
      </c>
      <c r="L21" s="2" t="s">
        <v>45</v>
      </c>
      <c r="M21" s="2" t="s">
        <v>46</v>
      </c>
      <c r="N21" s="10"/>
    </row>
    <row r="22" spans="1:14" ht="13.5" thickTop="1" thickBot="1" x14ac:dyDescent="0.3">
      <c r="A22" s="6" t="s">
        <v>23</v>
      </c>
      <c r="B22" s="6">
        <v>35894</v>
      </c>
      <c r="C22" s="6">
        <v>35235</v>
      </c>
      <c r="D22" s="6">
        <v>612</v>
      </c>
      <c r="E22" s="6">
        <v>497</v>
      </c>
      <c r="F22" s="6">
        <v>65</v>
      </c>
      <c r="G22" s="6">
        <v>3</v>
      </c>
      <c r="H22" s="6">
        <v>23</v>
      </c>
      <c r="I22" s="6">
        <v>59</v>
      </c>
      <c r="J22" s="6">
        <v>1</v>
      </c>
      <c r="K22" s="6">
        <v>6</v>
      </c>
      <c r="L22" s="6">
        <v>4</v>
      </c>
      <c r="M22" s="6">
        <v>36</v>
      </c>
      <c r="N22" s="6">
        <v>219</v>
      </c>
    </row>
    <row r="23" spans="1:14" ht="13.5" thickTop="1" thickBot="1" x14ac:dyDescent="0.3">
      <c r="A23" s="4" t="s">
        <v>24</v>
      </c>
      <c r="B23" s="4">
        <v>45554</v>
      </c>
      <c r="C23" s="4">
        <v>45209</v>
      </c>
      <c r="D23" s="4">
        <v>317</v>
      </c>
      <c r="E23" s="4">
        <v>190</v>
      </c>
      <c r="F23" s="4">
        <v>80</v>
      </c>
      <c r="G23" s="4">
        <v>0</v>
      </c>
      <c r="H23" s="4">
        <v>21</v>
      </c>
      <c r="I23" s="4">
        <v>35</v>
      </c>
      <c r="J23" s="4">
        <v>1</v>
      </c>
      <c r="K23" s="4">
        <v>2</v>
      </c>
      <c r="L23" s="4">
        <v>5</v>
      </c>
      <c r="M23" s="4">
        <v>20</v>
      </c>
      <c r="N23" s="4">
        <v>186</v>
      </c>
    </row>
    <row r="24" spans="1:14" ht="13.5" thickTop="1" thickBot="1" x14ac:dyDescent="0.3">
      <c r="A24" s="6" t="s">
        <v>27</v>
      </c>
      <c r="B24" s="6">
        <v>347</v>
      </c>
      <c r="C24" s="6">
        <v>341</v>
      </c>
      <c r="D24" s="6">
        <v>5</v>
      </c>
      <c r="E24" s="6">
        <v>3</v>
      </c>
      <c r="F24" s="6">
        <v>2</v>
      </c>
      <c r="G24" s="6">
        <v>0</v>
      </c>
      <c r="H24" s="6">
        <v>0</v>
      </c>
      <c r="I24" s="6">
        <v>0</v>
      </c>
      <c r="J24" s="6">
        <v>0</v>
      </c>
      <c r="K24" s="6">
        <v>0</v>
      </c>
      <c r="L24" s="6">
        <v>1</v>
      </c>
      <c r="M24" s="6">
        <v>0</v>
      </c>
      <c r="N24" s="6">
        <v>4</v>
      </c>
    </row>
    <row r="25" spans="1:14" ht="13.5" thickTop="1" thickBot="1" x14ac:dyDescent="0.3">
      <c r="A25" s="4" t="s">
        <v>28</v>
      </c>
      <c r="B25" s="4">
        <v>3961</v>
      </c>
      <c r="C25" s="4">
        <v>3918</v>
      </c>
      <c r="D25" s="4">
        <v>38</v>
      </c>
      <c r="E25" s="4">
        <v>18</v>
      </c>
      <c r="F25" s="4">
        <v>15</v>
      </c>
      <c r="G25" s="4">
        <v>0</v>
      </c>
      <c r="H25" s="4">
        <v>2</v>
      </c>
      <c r="I25" s="4">
        <v>4</v>
      </c>
      <c r="J25" s="4">
        <v>0</v>
      </c>
      <c r="K25" s="4">
        <v>0</v>
      </c>
      <c r="L25" s="4">
        <v>0</v>
      </c>
      <c r="M25" s="4">
        <v>5</v>
      </c>
      <c r="N25" s="4">
        <v>7</v>
      </c>
    </row>
    <row r="26" spans="1:14" ht="13.5" thickTop="1" thickBot="1" x14ac:dyDescent="0.3">
      <c r="A26" s="6" t="s">
        <v>55</v>
      </c>
      <c r="B26" s="6">
        <v>2244</v>
      </c>
      <c r="C26" s="6">
        <v>2217</v>
      </c>
      <c r="D26" s="6">
        <v>25</v>
      </c>
      <c r="E26" s="6">
        <v>13</v>
      </c>
      <c r="F26" s="6">
        <v>7</v>
      </c>
      <c r="G26" s="6">
        <v>0</v>
      </c>
      <c r="H26" s="6">
        <v>4</v>
      </c>
      <c r="I26" s="6">
        <v>5</v>
      </c>
      <c r="J26" s="6">
        <v>0</v>
      </c>
      <c r="K26" s="6">
        <v>0</v>
      </c>
      <c r="L26" s="6">
        <v>1</v>
      </c>
      <c r="M26" s="6">
        <v>1</v>
      </c>
      <c r="N26" s="6">
        <v>25</v>
      </c>
    </row>
    <row r="27" spans="1:14" ht="14" thickTop="1" thickBot="1" x14ac:dyDescent="0.35">
      <c r="A27" s="5" t="s">
        <v>29</v>
      </c>
      <c r="B27" s="5">
        <f>SUM($B$22:$B$26)</f>
        <v>88000</v>
      </c>
      <c r="C27" s="5">
        <f>SUM($C$22:$C$26)</f>
        <v>86920</v>
      </c>
      <c r="D27" s="5">
        <f>SUM($D$22:$D$26)</f>
        <v>997</v>
      </c>
      <c r="E27" s="5">
        <f>SUM($E$22:$E$26)</f>
        <v>721</v>
      </c>
      <c r="F27" s="5">
        <f>SUM($F$22:$F$26)</f>
        <v>169</v>
      </c>
      <c r="G27" s="5">
        <f>SUM($G$22:$G$26)</f>
        <v>3</v>
      </c>
      <c r="H27" s="5">
        <f>SUM($H$22:$H$26)</f>
        <v>50</v>
      </c>
      <c r="I27" s="5">
        <f>SUM($I$22:$I$26)</f>
        <v>103</v>
      </c>
      <c r="J27" s="5">
        <f>SUM($J$22:$J$26)</f>
        <v>2</v>
      </c>
      <c r="K27" s="5">
        <f>SUM($K$22:$K$26)</f>
        <v>8</v>
      </c>
      <c r="L27" s="5">
        <f>SUM($L$22:$L$26)</f>
        <v>11</v>
      </c>
      <c r="M27" s="5">
        <f>SUM($M$22:$M$26)</f>
        <v>62</v>
      </c>
      <c r="N27" s="5">
        <f>SUM($N$22:$N$26)</f>
        <v>441</v>
      </c>
    </row>
    <row r="28" spans="1:14" ht="13" thickTop="1" x14ac:dyDescent="0.25"/>
  </sheetData>
  <mergeCells count="20">
    <mergeCell ref="H20:H21"/>
    <mergeCell ref="I20:I21"/>
    <mergeCell ref="N20:N21"/>
    <mergeCell ref="J20:M20"/>
    <mergeCell ref="G7:G8"/>
    <mergeCell ref="J7:J8"/>
    <mergeCell ref="H7:I7"/>
    <mergeCell ref="F20:F21"/>
    <mergeCell ref="G20:G21"/>
    <mergeCell ref="A7:A8"/>
    <mergeCell ref="B7:B8"/>
    <mergeCell ref="C7:C8"/>
    <mergeCell ref="D7:D8"/>
    <mergeCell ref="E7:E8"/>
    <mergeCell ref="F7:F8"/>
    <mergeCell ref="A20:A21"/>
    <mergeCell ref="B20:B21"/>
    <mergeCell ref="C20:C21"/>
    <mergeCell ref="D20:D21"/>
    <mergeCell ref="E20:E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8D0C4-9161-476F-A92E-3DBB71D72F1C}">
  <dimension ref="A1"/>
  <sheetViews>
    <sheetView workbookViewId="0"/>
  </sheetViews>
  <sheetFormatPr defaultRowHeight="12.5" x14ac:dyDescent="0.25"/>
  <cols>
    <col min="1" max="1" width="32" customWidth="1"/>
  </cols>
  <sheetData>
    <row r="1" spans="1:1" ht="406" x14ac:dyDescent="0.25">
      <c r="A1" s="13" t="s">
        <v>68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workbookViewId="0"/>
  </sheetViews>
  <sheetFormatPr defaultRowHeight="12.5" x14ac:dyDescent="0.25"/>
  <cols>
    <col min="1" max="1" width="19.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57</v>
      </c>
    </row>
    <row r="2" spans="1:10" x14ac:dyDescent="0.25">
      <c r="A2" t="s">
        <v>58</v>
      </c>
    </row>
    <row r="4" spans="1:10" ht="13" x14ac:dyDescent="0.3">
      <c r="A4" s="1" t="s">
        <v>59</v>
      </c>
    </row>
    <row r="6" spans="1:10" x14ac:dyDescent="0.25">
      <c r="A6" s="3"/>
      <c r="B6" s="3" t="s">
        <v>3</v>
      </c>
      <c r="C6" s="3" t="s">
        <v>4</v>
      </c>
      <c r="D6" s="3" t="s">
        <v>5</v>
      </c>
      <c r="E6" s="3" t="s">
        <v>6</v>
      </c>
      <c r="F6" s="3" t="s">
        <v>7</v>
      </c>
      <c r="G6" s="3" t="s">
        <v>8</v>
      </c>
      <c r="H6" s="3" t="s">
        <v>9</v>
      </c>
      <c r="I6" s="3" t="s">
        <v>10</v>
      </c>
      <c r="J6" s="3" t="s">
        <v>11</v>
      </c>
    </row>
    <row r="7" spans="1:10" x14ac:dyDescent="0.25">
      <c r="A7" s="9" t="s">
        <v>12</v>
      </c>
      <c r="B7" s="9" t="s">
        <v>13</v>
      </c>
      <c r="C7" s="9" t="s">
        <v>14</v>
      </c>
      <c r="D7" s="9" t="s">
        <v>15</v>
      </c>
      <c r="E7" s="9" t="s">
        <v>16</v>
      </c>
      <c r="F7" s="9" t="s">
        <v>17</v>
      </c>
      <c r="G7" s="9" t="s">
        <v>18</v>
      </c>
      <c r="H7" s="12" t="s">
        <v>22</v>
      </c>
      <c r="I7" s="12"/>
      <c r="J7" s="9" t="s">
        <v>21</v>
      </c>
    </row>
    <row r="8" spans="1:10" ht="21.5" thickBot="1" x14ac:dyDescent="0.3">
      <c r="A8" s="10"/>
      <c r="B8" s="11"/>
      <c r="C8" s="11"/>
      <c r="D8" s="11"/>
      <c r="E8" s="10"/>
      <c r="F8" s="11"/>
      <c r="G8" s="11"/>
      <c r="H8" s="2" t="s">
        <v>19</v>
      </c>
      <c r="I8" s="2" t="s">
        <v>20</v>
      </c>
      <c r="J8" s="10"/>
    </row>
    <row r="9" spans="1:10" ht="13.5" thickTop="1" thickBot="1" x14ac:dyDescent="0.3">
      <c r="A9" s="4" t="s">
        <v>23</v>
      </c>
      <c r="B9" s="4">
        <v>22222</v>
      </c>
      <c r="C9" s="4">
        <v>22127</v>
      </c>
      <c r="D9" s="4">
        <v>90</v>
      </c>
      <c r="E9" s="4">
        <v>74</v>
      </c>
      <c r="F9" s="4">
        <v>16</v>
      </c>
      <c r="G9" s="4">
        <v>31</v>
      </c>
      <c r="H9" s="4">
        <v>0</v>
      </c>
      <c r="I9" s="4">
        <v>5</v>
      </c>
      <c r="J9" s="4">
        <v>10</v>
      </c>
    </row>
    <row r="10" spans="1:10" ht="13.5" thickTop="1" thickBot="1" x14ac:dyDescent="0.3">
      <c r="A10" s="6" t="s">
        <v>24</v>
      </c>
      <c r="B10" s="6">
        <v>66225</v>
      </c>
      <c r="C10" s="6">
        <v>65988</v>
      </c>
      <c r="D10" s="6">
        <v>207</v>
      </c>
      <c r="E10" s="6">
        <v>221</v>
      </c>
      <c r="F10" s="6">
        <v>58</v>
      </c>
      <c r="G10" s="6">
        <v>92</v>
      </c>
      <c r="H10" s="6">
        <v>2</v>
      </c>
      <c r="I10" s="6">
        <v>28</v>
      </c>
      <c r="J10" s="6">
        <v>26</v>
      </c>
    </row>
    <row r="11" spans="1:10" ht="13.5" thickTop="1" thickBot="1" x14ac:dyDescent="0.3">
      <c r="A11" s="4" t="s">
        <v>25</v>
      </c>
      <c r="B11" s="4">
        <v>10440</v>
      </c>
      <c r="C11" s="4">
        <v>10412</v>
      </c>
      <c r="D11" s="4">
        <v>22</v>
      </c>
      <c r="E11" s="4">
        <v>21</v>
      </c>
      <c r="F11" s="4">
        <v>5</v>
      </c>
      <c r="G11" s="4">
        <v>10</v>
      </c>
      <c r="H11" s="4">
        <v>0</v>
      </c>
      <c r="I11" s="4">
        <v>6</v>
      </c>
      <c r="J11" s="4">
        <v>21</v>
      </c>
    </row>
    <row r="12" spans="1:10" ht="13.5" thickTop="1" thickBot="1" x14ac:dyDescent="0.3">
      <c r="A12" s="6" t="s">
        <v>50</v>
      </c>
      <c r="B12" s="6">
        <v>367</v>
      </c>
      <c r="C12" s="6">
        <v>289</v>
      </c>
      <c r="D12" s="6">
        <v>67</v>
      </c>
      <c r="E12" s="6">
        <v>60</v>
      </c>
      <c r="F12" s="6">
        <v>8</v>
      </c>
      <c r="G12" s="6">
        <v>50</v>
      </c>
      <c r="H12" s="6">
        <v>0</v>
      </c>
      <c r="I12" s="6">
        <v>11</v>
      </c>
      <c r="J12" s="6">
        <v>2</v>
      </c>
    </row>
    <row r="13" spans="1:10" ht="13.5" thickTop="1" thickBot="1" x14ac:dyDescent="0.3">
      <c r="A13" s="4" t="s">
        <v>27</v>
      </c>
      <c r="B13" s="4">
        <v>402</v>
      </c>
      <c r="C13" s="4">
        <v>398</v>
      </c>
      <c r="D13" s="4">
        <v>4</v>
      </c>
      <c r="E13" s="4">
        <v>5</v>
      </c>
      <c r="F13" s="4">
        <v>1</v>
      </c>
      <c r="G13" s="4">
        <v>3</v>
      </c>
      <c r="H13" s="4">
        <v>0</v>
      </c>
      <c r="I13" s="4">
        <v>0</v>
      </c>
      <c r="J13" s="4">
        <v>0</v>
      </c>
    </row>
    <row r="14" spans="1:10" ht="13.5" thickTop="1" thickBot="1" x14ac:dyDescent="0.3">
      <c r="A14" s="6" t="s">
        <v>28</v>
      </c>
      <c r="B14" s="6">
        <v>7526</v>
      </c>
      <c r="C14" s="6">
        <v>7497</v>
      </c>
      <c r="D14" s="6">
        <v>29</v>
      </c>
      <c r="E14" s="6">
        <v>26</v>
      </c>
      <c r="F14" s="6">
        <v>5</v>
      </c>
      <c r="G14" s="6">
        <v>16</v>
      </c>
      <c r="H14" s="6">
        <v>0</v>
      </c>
      <c r="I14" s="6">
        <v>0</v>
      </c>
      <c r="J14" s="6">
        <v>2</v>
      </c>
    </row>
    <row r="15" spans="1:10" ht="14" thickTop="1" thickBot="1" x14ac:dyDescent="0.35">
      <c r="A15" s="5" t="s">
        <v>29</v>
      </c>
      <c r="B15" s="5">
        <f>SUM($B$9:$B$14)</f>
        <v>107182</v>
      </c>
      <c r="C15" s="5">
        <f>SUM($C$9:$C$14)</f>
        <v>106711</v>
      </c>
      <c r="D15" s="5">
        <f>SUM($D$9:$D$14)</f>
        <v>419</v>
      </c>
      <c r="E15" s="5">
        <f>SUM($E$9:$E$14)</f>
        <v>407</v>
      </c>
      <c r="F15" s="5">
        <f>SUM($F$9:$F$14)</f>
        <v>93</v>
      </c>
      <c r="G15" s="5">
        <f>SUM($G$9:$G$14)</f>
        <v>202</v>
      </c>
      <c r="H15" s="5">
        <f>SUM($H$9:$H$14)</f>
        <v>2</v>
      </c>
      <c r="I15" s="5">
        <f>SUM($I$9:$I$14)</f>
        <v>50</v>
      </c>
      <c r="J15" s="5">
        <f>SUM($J$9:$J$14)</f>
        <v>61</v>
      </c>
    </row>
    <row r="16" spans="1:10" ht="13" thickTop="1" x14ac:dyDescent="0.25"/>
    <row r="18" spans="1:14" ht="13" x14ac:dyDescent="0.3">
      <c r="A18" s="1" t="s">
        <v>60</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9" t="s">
        <v>12</v>
      </c>
      <c r="B21" s="9" t="s">
        <v>35</v>
      </c>
      <c r="C21" s="9" t="s">
        <v>36</v>
      </c>
      <c r="D21" s="9" t="s">
        <v>37</v>
      </c>
      <c r="E21" s="9" t="s">
        <v>38</v>
      </c>
      <c r="F21" s="9" t="s">
        <v>39</v>
      </c>
      <c r="G21" s="9" t="s">
        <v>40</v>
      </c>
      <c r="H21" s="9" t="s">
        <v>41</v>
      </c>
      <c r="I21" s="9" t="s">
        <v>42</v>
      </c>
      <c r="J21" s="12" t="s">
        <v>22</v>
      </c>
      <c r="K21" s="12"/>
      <c r="L21" s="12"/>
      <c r="M21" s="12"/>
      <c r="N21" s="9" t="s">
        <v>21</v>
      </c>
    </row>
    <row r="22" spans="1:14" ht="21.5" thickBot="1" x14ac:dyDescent="0.3">
      <c r="A22" s="10"/>
      <c r="B22" s="11"/>
      <c r="C22" s="10"/>
      <c r="D22" s="11"/>
      <c r="E22" s="10"/>
      <c r="F22" s="10"/>
      <c r="G22" s="10"/>
      <c r="H22" s="10"/>
      <c r="I22" s="10"/>
      <c r="J22" s="2" t="s">
        <v>43</v>
      </c>
      <c r="K22" s="2" t="s">
        <v>44</v>
      </c>
      <c r="L22" s="2" t="s">
        <v>45</v>
      </c>
      <c r="M22" s="2" t="s">
        <v>46</v>
      </c>
      <c r="N22" s="10"/>
    </row>
    <row r="23" spans="1:14" ht="13.5" thickTop="1" thickBot="1" x14ac:dyDescent="0.3">
      <c r="A23" s="4" t="s">
        <v>23</v>
      </c>
      <c r="B23" s="4">
        <v>138629</v>
      </c>
      <c r="C23" s="4">
        <v>131696</v>
      </c>
      <c r="D23" s="4">
        <v>5937</v>
      </c>
      <c r="E23" s="4">
        <v>5003</v>
      </c>
      <c r="F23" s="4">
        <v>489</v>
      </c>
      <c r="G23" s="4">
        <v>19</v>
      </c>
      <c r="H23" s="4">
        <v>242</v>
      </c>
      <c r="I23" s="4">
        <v>318</v>
      </c>
      <c r="J23" s="4">
        <v>19</v>
      </c>
      <c r="K23" s="4">
        <v>16</v>
      </c>
      <c r="L23" s="4">
        <v>52</v>
      </c>
      <c r="M23" s="4">
        <v>909</v>
      </c>
      <c r="N23" s="4">
        <v>1181</v>
      </c>
    </row>
    <row r="24" spans="1:14" ht="13.5" thickTop="1" thickBot="1" x14ac:dyDescent="0.3">
      <c r="A24" s="6" t="s">
        <v>24</v>
      </c>
      <c r="B24" s="6">
        <v>152215</v>
      </c>
      <c r="C24" s="6">
        <v>150558</v>
      </c>
      <c r="D24" s="6">
        <v>1307</v>
      </c>
      <c r="E24" s="6">
        <v>966</v>
      </c>
      <c r="F24" s="6">
        <v>207</v>
      </c>
      <c r="G24" s="6">
        <v>6</v>
      </c>
      <c r="H24" s="6">
        <v>84</v>
      </c>
      <c r="I24" s="6">
        <v>92</v>
      </c>
      <c r="J24" s="6">
        <v>3</v>
      </c>
      <c r="K24" s="6">
        <v>11</v>
      </c>
      <c r="L24" s="6">
        <v>42</v>
      </c>
      <c r="M24" s="6">
        <v>294</v>
      </c>
      <c r="N24" s="6">
        <v>914</v>
      </c>
    </row>
    <row r="25" spans="1:14" ht="13.5" thickTop="1" thickBot="1" x14ac:dyDescent="0.3">
      <c r="A25" s="4" t="s">
        <v>25</v>
      </c>
      <c r="B25" s="4">
        <v>11243</v>
      </c>
      <c r="C25" s="4">
        <v>11037</v>
      </c>
      <c r="D25" s="4">
        <v>177</v>
      </c>
      <c r="E25" s="4">
        <v>132</v>
      </c>
      <c r="F25" s="4">
        <v>34</v>
      </c>
      <c r="G25" s="4">
        <v>0</v>
      </c>
      <c r="H25" s="4">
        <v>9</v>
      </c>
      <c r="I25" s="4">
        <v>7</v>
      </c>
      <c r="J25" s="4">
        <v>1</v>
      </c>
      <c r="K25" s="4">
        <v>0</v>
      </c>
      <c r="L25" s="4">
        <v>3</v>
      </c>
      <c r="M25" s="4">
        <v>25</v>
      </c>
      <c r="N25" s="4">
        <v>93</v>
      </c>
    </row>
    <row r="26" spans="1:14" ht="13.5" thickTop="1" thickBot="1" x14ac:dyDescent="0.3">
      <c r="A26" s="6" t="s">
        <v>50</v>
      </c>
      <c r="B26" s="6">
        <v>441</v>
      </c>
      <c r="C26" s="6">
        <v>365</v>
      </c>
      <c r="D26" s="6">
        <v>49</v>
      </c>
      <c r="E26" s="6">
        <v>39</v>
      </c>
      <c r="F26" s="6">
        <v>2</v>
      </c>
      <c r="G26" s="6">
        <v>0</v>
      </c>
      <c r="H26" s="6">
        <v>4</v>
      </c>
      <c r="I26" s="6">
        <v>7</v>
      </c>
      <c r="J26" s="6">
        <v>0</v>
      </c>
      <c r="K26" s="6">
        <v>1</v>
      </c>
      <c r="L26" s="6">
        <v>0</v>
      </c>
      <c r="M26" s="6">
        <v>26</v>
      </c>
      <c r="N26" s="6">
        <v>7</v>
      </c>
    </row>
    <row r="27" spans="1:14" ht="13.5" thickTop="1" thickBot="1" x14ac:dyDescent="0.3">
      <c r="A27" s="4" t="s">
        <v>27</v>
      </c>
      <c r="B27" s="4">
        <v>921</v>
      </c>
      <c r="C27" s="4">
        <v>894</v>
      </c>
      <c r="D27" s="4">
        <v>16</v>
      </c>
      <c r="E27" s="4">
        <v>12</v>
      </c>
      <c r="F27" s="4">
        <v>4</v>
      </c>
      <c r="G27" s="4">
        <v>0</v>
      </c>
      <c r="H27" s="4">
        <v>0</v>
      </c>
      <c r="I27" s="4">
        <v>0</v>
      </c>
      <c r="J27" s="4">
        <v>0</v>
      </c>
      <c r="K27" s="4">
        <v>1</v>
      </c>
      <c r="L27" s="4">
        <v>2</v>
      </c>
      <c r="M27" s="4">
        <v>8</v>
      </c>
      <c r="N27" s="4">
        <v>5</v>
      </c>
    </row>
    <row r="28" spans="1:14" ht="13.5" thickTop="1" thickBot="1" x14ac:dyDescent="0.3">
      <c r="A28" s="6" t="s">
        <v>28</v>
      </c>
      <c r="B28" s="6">
        <v>8620</v>
      </c>
      <c r="C28" s="6">
        <v>8519</v>
      </c>
      <c r="D28" s="6">
        <v>93</v>
      </c>
      <c r="E28" s="6">
        <v>51</v>
      </c>
      <c r="F28" s="6">
        <v>24</v>
      </c>
      <c r="G28" s="6">
        <v>1</v>
      </c>
      <c r="H28" s="6">
        <v>11</v>
      </c>
      <c r="I28" s="6">
        <v>7</v>
      </c>
      <c r="J28" s="6">
        <v>0</v>
      </c>
      <c r="K28" s="6">
        <v>0</v>
      </c>
      <c r="L28" s="6">
        <v>0</v>
      </c>
      <c r="M28" s="6">
        <v>8</v>
      </c>
      <c r="N28" s="6">
        <v>33</v>
      </c>
    </row>
    <row r="29" spans="1:14" ht="14" thickTop="1" thickBot="1" x14ac:dyDescent="0.35">
      <c r="A29" s="5" t="s">
        <v>29</v>
      </c>
      <c r="B29" s="5">
        <f>SUM($B$23:$B$28)</f>
        <v>312069</v>
      </c>
      <c r="C29" s="5">
        <f>SUM($C$23:$C$28)</f>
        <v>303069</v>
      </c>
      <c r="D29" s="5">
        <f>SUM($D$23:$D$28)</f>
        <v>7579</v>
      </c>
      <c r="E29" s="5">
        <f>SUM($E$23:$E$28)</f>
        <v>6203</v>
      </c>
      <c r="F29" s="5">
        <f>SUM($F$23:$F$28)</f>
        <v>760</v>
      </c>
      <c r="G29" s="5">
        <f>SUM($G$23:$G$28)</f>
        <v>26</v>
      </c>
      <c r="H29" s="5">
        <f>SUM($H$23:$H$28)</f>
        <v>350</v>
      </c>
      <c r="I29" s="5">
        <f>SUM($I$23:$I$28)</f>
        <v>431</v>
      </c>
      <c r="J29" s="5">
        <f>SUM($J$23:$J$28)</f>
        <v>23</v>
      </c>
      <c r="K29" s="5">
        <f>SUM($K$23:$K$28)</f>
        <v>29</v>
      </c>
      <c r="L29" s="5">
        <f>SUM($L$23:$L$28)</f>
        <v>99</v>
      </c>
      <c r="M29" s="5">
        <f>SUM($M$23:$M$28)</f>
        <v>1270</v>
      </c>
      <c r="N29" s="5">
        <f>SUM($N$23:$N$28)</f>
        <v>2233</v>
      </c>
    </row>
    <row r="30" spans="1:14" ht="13" thickTop="1" x14ac:dyDescent="0.25"/>
  </sheetData>
  <mergeCells count="20">
    <mergeCell ref="H21:H22"/>
    <mergeCell ref="I21:I22"/>
    <mergeCell ref="N21:N22"/>
    <mergeCell ref="J21:M21"/>
    <mergeCell ref="G7:G8"/>
    <mergeCell ref="J7:J8"/>
    <mergeCell ref="H7:I7"/>
    <mergeCell ref="F21:F22"/>
    <mergeCell ref="G21:G22"/>
    <mergeCell ref="A7:A8"/>
    <mergeCell ref="B7:B8"/>
    <mergeCell ref="C7:C8"/>
    <mergeCell ref="D7:D8"/>
    <mergeCell ref="E7:E8"/>
    <mergeCell ref="F7:F8"/>
    <mergeCell ref="A21:A22"/>
    <mergeCell ref="B21:B22"/>
    <mergeCell ref="C21:C22"/>
    <mergeCell ref="D21:D22"/>
    <mergeCell ref="E21:E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workbookViewId="0"/>
  </sheetViews>
  <sheetFormatPr defaultRowHeight="12.5" x14ac:dyDescent="0.25"/>
  <cols>
    <col min="1" max="1" width="16.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61</v>
      </c>
    </row>
    <row r="2" spans="1:10" x14ac:dyDescent="0.25">
      <c r="A2" t="s">
        <v>62</v>
      </c>
    </row>
    <row r="4" spans="1:10" ht="13" x14ac:dyDescent="0.3">
      <c r="A4" s="1" t="s">
        <v>63</v>
      </c>
    </row>
    <row r="6" spans="1:10" x14ac:dyDescent="0.25">
      <c r="A6" s="3"/>
      <c r="B6" s="3" t="s">
        <v>3</v>
      </c>
      <c r="C6" s="3" t="s">
        <v>4</v>
      </c>
      <c r="D6" s="3" t="s">
        <v>5</v>
      </c>
      <c r="E6" s="3" t="s">
        <v>6</v>
      </c>
      <c r="F6" s="3" t="s">
        <v>7</v>
      </c>
      <c r="G6" s="3" t="s">
        <v>8</v>
      </c>
      <c r="H6" s="3" t="s">
        <v>9</v>
      </c>
      <c r="I6" s="3" t="s">
        <v>10</v>
      </c>
      <c r="J6" s="3" t="s">
        <v>11</v>
      </c>
    </row>
    <row r="7" spans="1:10" x14ac:dyDescent="0.25">
      <c r="A7" s="9" t="s">
        <v>12</v>
      </c>
      <c r="B7" s="9" t="s">
        <v>13</v>
      </c>
      <c r="C7" s="9" t="s">
        <v>14</v>
      </c>
      <c r="D7" s="9" t="s">
        <v>15</v>
      </c>
      <c r="E7" s="9" t="s">
        <v>16</v>
      </c>
      <c r="F7" s="9" t="s">
        <v>17</v>
      </c>
      <c r="G7" s="9" t="s">
        <v>18</v>
      </c>
      <c r="H7" s="12" t="s">
        <v>22</v>
      </c>
      <c r="I7" s="12"/>
      <c r="J7" s="9" t="s">
        <v>21</v>
      </c>
    </row>
    <row r="8" spans="1:10" ht="21.5" thickBot="1" x14ac:dyDescent="0.3">
      <c r="A8" s="10"/>
      <c r="B8" s="11"/>
      <c r="C8" s="11"/>
      <c r="D8" s="11"/>
      <c r="E8" s="10"/>
      <c r="F8" s="11"/>
      <c r="G8" s="11"/>
      <c r="H8" s="2" t="s">
        <v>19</v>
      </c>
      <c r="I8" s="2" t="s">
        <v>20</v>
      </c>
      <c r="J8" s="10"/>
    </row>
    <row r="9" spans="1:10" ht="13.5" thickTop="1" thickBot="1" x14ac:dyDescent="0.3">
      <c r="A9" s="4" t="s">
        <v>25</v>
      </c>
      <c r="B9" s="4">
        <v>1544</v>
      </c>
      <c r="C9" s="4">
        <v>1528</v>
      </c>
      <c r="D9" s="4">
        <v>16</v>
      </c>
      <c r="E9" s="4">
        <v>5</v>
      </c>
      <c r="F9" s="4">
        <v>2</v>
      </c>
      <c r="G9" s="4">
        <v>3</v>
      </c>
      <c r="H9" s="4">
        <v>0</v>
      </c>
      <c r="I9" s="4">
        <v>0</v>
      </c>
      <c r="J9" s="4">
        <v>0</v>
      </c>
    </row>
    <row r="10" spans="1:10" ht="13.5" thickTop="1" thickBot="1" x14ac:dyDescent="0.3">
      <c r="A10" s="6" t="s">
        <v>26</v>
      </c>
      <c r="B10" s="6">
        <v>187</v>
      </c>
      <c r="C10" s="6">
        <v>133</v>
      </c>
      <c r="D10" s="6">
        <v>36</v>
      </c>
      <c r="E10" s="6">
        <v>36</v>
      </c>
      <c r="F10" s="6">
        <v>8</v>
      </c>
      <c r="G10" s="6">
        <v>28</v>
      </c>
      <c r="H10" s="6">
        <v>0</v>
      </c>
      <c r="I10" s="6">
        <v>18</v>
      </c>
      <c r="J10" s="6">
        <v>1</v>
      </c>
    </row>
    <row r="11" spans="1:10" ht="13.5" thickTop="1" thickBot="1" x14ac:dyDescent="0.3">
      <c r="A11" s="4" t="s">
        <v>27</v>
      </c>
      <c r="B11" s="4">
        <v>386</v>
      </c>
      <c r="C11" s="4">
        <v>383</v>
      </c>
      <c r="D11" s="4">
        <v>3</v>
      </c>
      <c r="E11" s="4">
        <v>3</v>
      </c>
      <c r="F11" s="4">
        <v>1</v>
      </c>
      <c r="G11" s="4">
        <v>1</v>
      </c>
      <c r="H11" s="4">
        <v>0</v>
      </c>
      <c r="I11" s="4">
        <v>0</v>
      </c>
      <c r="J11" s="4">
        <v>0</v>
      </c>
    </row>
    <row r="12" spans="1:10" ht="13.5" thickTop="1" thickBot="1" x14ac:dyDescent="0.3">
      <c r="A12" s="6" t="s">
        <v>28</v>
      </c>
      <c r="B12" s="6">
        <v>2989</v>
      </c>
      <c r="C12" s="6">
        <v>2967</v>
      </c>
      <c r="D12" s="6">
        <v>20</v>
      </c>
      <c r="E12" s="6">
        <v>12</v>
      </c>
      <c r="F12" s="6">
        <v>5</v>
      </c>
      <c r="G12" s="6">
        <v>7</v>
      </c>
      <c r="H12" s="6">
        <v>0</v>
      </c>
      <c r="I12" s="6">
        <v>2</v>
      </c>
      <c r="J12" s="6">
        <v>0</v>
      </c>
    </row>
    <row r="13" spans="1:10" ht="14" thickTop="1" thickBot="1" x14ac:dyDescent="0.35">
      <c r="A13" s="5" t="s">
        <v>29</v>
      </c>
      <c r="B13" s="5">
        <f>SUM($B$9:$B$12)</f>
        <v>5106</v>
      </c>
      <c r="C13" s="5">
        <f>SUM($C$9:$C$12)</f>
        <v>5011</v>
      </c>
      <c r="D13" s="5">
        <f>SUM($D$9:$D$12)</f>
        <v>75</v>
      </c>
      <c r="E13" s="5">
        <f>SUM($E$9:$E$12)</f>
        <v>56</v>
      </c>
      <c r="F13" s="5">
        <f>SUM($F$9:$F$12)</f>
        <v>16</v>
      </c>
      <c r="G13" s="5">
        <f>SUM($G$9:$G$12)</f>
        <v>39</v>
      </c>
      <c r="H13" s="5">
        <f>SUM($H$9:$H$12)</f>
        <v>0</v>
      </c>
      <c r="I13" s="5">
        <f>SUM($I$9:$I$12)</f>
        <v>20</v>
      </c>
      <c r="J13" s="5">
        <f>SUM($J$9:$J$12)</f>
        <v>1</v>
      </c>
    </row>
    <row r="14" spans="1:10" ht="13" thickTop="1" x14ac:dyDescent="0.25"/>
    <row r="16" spans="1:10" ht="13" x14ac:dyDescent="0.3">
      <c r="A16" s="1" t="s">
        <v>64</v>
      </c>
    </row>
    <row r="18" spans="1:14" x14ac:dyDescent="0.25">
      <c r="A18" s="3"/>
      <c r="B18" s="3" t="s">
        <v>3</v>
      </c>
      <c r="C18" s="3" t="s">
        <v>4</v>
      </c>
      <c r="D18" s="3" t="s">
        <v>5</v>
      </c>
      <c r="E18" s="3" t="s">
        <v>6</v>
      </c>
      <c r="F18" s="3" t="s">
        <v>7</v>
      </c>
      <c r="G18" s="3" t="s">
        <v>8</v>
      </c>
      <c r="H18" s="3" t="s">
        <v>9</v>
      </c>
      <c r="I18" s="3" t="s">
        <v>10</v>
      </c>
      <c r="J18" s="3" t="s">
        <v>11</v>
      </c>
      <c r="K18" s="3" t="s">
        <v>31</v>
      </c>
      <c r="L18" s="3" t="s">
        <v>32</v>
      </c>
      <c r="M18" s="3" t="s">
        <v>33</v>
      </c>
      <c r="N18" s="3" t="s">
        <v>34</v>
      </c>
    </row>
    <row r="19" spans="1:14" x14ac:dyDescent="0.25">
      <c r="A19" s="9" t="s">
        <v>12</v>
      </c>
      <c r="B19" s="9" t="s">
        <v>35</v>
      </c>
      <c r="C19" s="9" t="s">
        <v>36</v>
      </c>
      <c r="D19" s="9" t="s">
        <v>37</v>
      </c>
      <c r="E19" s="9" t="s">
        <v>38</v>
      </c>
      <c r="F19" s="9" t="s">
        <v>39</v>
      </c>
      <c r="G19" s="9" t="s">
        <v>40</v>
      </c>
      <c r="H19" s="9" t="s">
        <v>41</v>
      </c>
      <c r="I19" s="9" t="s">
        <v>42</v>
      </c>
      <c r="J19" s="12" t="s">
        <v>22</v>
      </c>
      <c r="K19" s="12"/>
      <c r="L19" s="12"/>
      <c r="M19" s="12"/>
      <c r="N19" s="9" t="s">
        <v>21</v>
      </c>
    </row>
    <row r="20" spans="1:14" ht="21.5" thickBot="1" x14ac:dyDescent="0.3">
      <c r="A20" s="10"/>
      <c r="B20" s="11"/>
      <c r="C20" s="10"/>
      <c r="D20" s="11"/>
      <c r="E20" s="10"/>
      <c r="F20" s="10"/>
      <c r="G20" s="10"/>
      <c r="H20" s="10"/>
      <c r="I20" s="10"/>
      <c r="J20" s="2" t="s">
        <v>43</v>
      </c>
      <c r="K20" s="2" t="s">
        <v>44</v>
      </c>
      <c r="L20" s="2" t="s">
        <v>45</v>
      </c>
      <c r="M20" s="2" t="s">
        <v>46</v>
      </c>
      <c r="N20" s="10"/>
    </row>
    <row r="21" spans="1:14" ht="13.5" thickTop="1" thickBot="1" x14ac:dyDescent="0.3">
      <c r="A21" s="4" t="s">
        <v>23</v>
      </c>
      <c r="B21" s="4">
        <v>252107</v>
      </c>
      <c r="C21" s="4">
        <v>245977</v>
      </c>
      <c r="D21" s="4">
        <v>5049</v>
      </c>
      <c r="E21" s="4">
        <v>3763</v>
      </c>
      <c r="F21" s="4">
        <v>755</v>
      </c>
      <c r="G21" s="4">
        <v>7</v>
      </c>
      <c r="H21" s="4">
        <v>127</v>
      </c>
      <c r="I21" s="4">
        <v>470</v>
      </c>
      <c r="J21" s="4">
        <v>19</v>
      </c>
      <c r="K21" s="4">
        <v>21</v>
      </c>
      <c r="L21" s="4">
        <v>21</v>
      </c>
      <c r="M21" s="4">
        <v>1020</v>
      </c>
      <c r="N21" s="4">
        <v>1704</v>
      </c>
    </row>
    <row r="22" spans="1:14" ht="13.5" thickTop="1" thickBot="1" x14ac:dyDescent="0.3">
      <c r="A22" s="6" t="s">
        <v>24</v>
      </c>
      <c r="B22" s="6">
        <v>231038</v>
      </c>
      <c r="C22" s="6">
        <v>228819</v>
      </c>
      <c r="D22" s="6">
        <v>1817</v>
      </c>
      <c r="E22" s="6">
        <v>1185</v>
      </c>
      <c r="F22" s="6">
        <v>395</v>
      </c>
      <c r="G22" s="6">
        <v>2</v>
      </c>
      <c r="H22" s="6">
        <v>84</v>
      </c>
      <c r="I22" s="6">
        <v>182</v>
      </c>
      <c r="J22" s="6">
        <v>8</v>
      </c>
      <c r="K22" s="6">
        <v>15</v>
      </c>
      <c r="L22" s="6">
        <v>9</v>
      </c>
      <c r="M22" s="6">
        <v>370</v>
      </c>
      <c r="N22" s="6">
        <v>1212</v>
      </c>
    </row>
    <row r="23" spans="1:14" ht="13.5" thickTop="1" thickBot="1" x14ac:dyDescent="0.3">
      <c r="A23" s="4" t="s">
        <v>25</v>
      </c>
      <c r="B23" s="4">
        <v>2286</v>
      </c>
      <c r="C23" s="4">
        <v>2212</v>
      </c>
      <c r="D23" s="4">
        <v>65</v>
      </c>
      <c r="E23" s="4">
        <v>40</v>
      </c>
      <c r="F23" s="4">
        <v>11</v>
      </c>
      <c r="G23" s="4">
        <v>0</v>
      </c>
      <c r="H23" s="4">
        <v>8</v>
      </c>
      <c r="I23" s="4">
        <v>6</v>
      </c>
      <c r="J23" s="4">
        <v>0</v>
      </c>
      <c r="K23" s="4">
        <v>0</v>
      </c>
      <c r="L23" s="4">
        <v>0</v>
      </c>
      <c r="M23" s="4">
        <v>9</v>
      </c>
      <c r="N23" s="4">
        <v>13</v>
      </c>
    </row>
    <row r="24" spans="1:14" ht="13.5" thickTop="1" thickBot="1" x14ac:dyDescent="0.3">
      <c r="A24" s="6" t="s">
        <v>26</v>
      </c>
      <c r="B24" s="6">
        <v>413</v>
      </c>
      <c r="C24" s="6">
        <v>313</v>
      </c>
      <c r="D24" s="6">
        <v>47</v>
      </c>
      <c r="E24" s="6">
        <v>25</v>
      </c>
      <c r="F24" s="6">
        <v>10</v>
      </c>
      <c r="G24" s="6">
        <v>0</v>
      </c>
      <c r="H24" s="6">
        <v>3</v>
      </c>
      <c r="I24" s="6">
        <v>10</v>
      </c>
      <c r="J24" s="6">
        <v>0</v>
      </c>
      <c r="K24" s="6">
        <v>1</v>
      </c>
      <c r="L24" s="6">
        <v>2</v>
      </c>
      <c r="M24" s="6">
        <v>50</v>
      </c>
      <c r="N24" s="6">
        <v>6</v>
      </c>
    </row>
    <row r="25" spans="1:14" ht="13.5" thickTop="1" thickBot="1" x14ac:dyDescent="0.3">
      <c r="A25" s="4" t="s">
        <v>27</v>
      </c>
      <c r="B25" s="4">
        <v>1437</v>
      </c>
      <c r="C25" s="4">
        <v>1380</v>
      </c>
      <c r="D25" s="4">
        <v>54</v>
      </c>
      <c r="E25" s="4">
        <v>38</v>
      </c>
      <c r="F25" s="4">
        <v>6</v>
      </c>
      <c r="G25" s="4">
        <v>0</v>
      </c>
      <c r="H25" s="4">
        <v>0</v>
      </c>
      <c r="I25" s="4">
        <v>10</v>
      </c>
      <c r="J25" s="4">
        <v>0</v>
      </c>
      <c r="K25" s="4">
        <v>0</v>
      </c>
      <c r="L25" s="4">
        <v>0</v>
      </c>
      <c r="M25" s="4">
        <v>3</v>
      </c>
      <c r="N25" s="4">
        <v>9</v>
      </c>
    </row>
    <row r="26" spans="1:14" ht="13.5" thickTop="1" thickBot="1" x14ac:dyDescent="0.3">
      <c r="A26" s="6" t="s">
        <v>28</v>
      </c>
      <c r="B26" s="6">
        <v>7127</v>
      </c>
      <c r="C26" s="6">
        <v>6929</v>
      </c>
      <c r="D26" s="6">
        <v>171</v>
      </c>
      <c r="E26" s="6">
        <v>69</v>
      </c>
      <c r="F26" s="6">
        <v>68</v>
      </c>
      <c r="G26" s="6">
        <v>0</v>
      </c>
      <c r="H26" s="6">
        <v>3</v>
      </c>
      <c r="I26" s="6">
        <v>31</v>
      </c>
      <c r="J26" s="6">
        <v>0</v>
      </c>
      <c r="K26" s="6">
        <v>0</v>
      </c>
      <c r="L26" s="6">
        <v>1</v>
      </c>
      <c r="M26" s="6">
        <v>26</v>
      </c>
      <c r="N26" s="6">
        <v>26</v>
      </c>
    </row>
    <row r="27" spans="1:14" ht="14" thickTop="1" thickBot="1" x14ac:dyDescent="0.35">
      <c r="A27" s="5" t="s">
        <v>29</v>
      </c>
      <c r="B27" s="5">
        <f>SUM($B$21:$B$26)</f>
        <v>494408</v>
      </c>
      <c r="C27" s="5">
        <f>SUM($C$21:$C$26)</f>
        <v>485630</v>
      </c>
      <c r="D27" s="5">
        <f>SUM($D$21:$D$26)</f>
        <v>7203</v>
      </c>
      <c r="E27" s="5">
        <f>SUM($E$21:$E$26)</f>
        <v>5120</v>
      </c>
      <c r="F27" s="5">
        <f>SUM($F$21:$F$26)</f>
        <v>1245</v>
      </c>
      <c r="G27" s="5">
        <f>SUM($G$21:$G$26)</f>
        <v>9</v>
      </c>
      <c r="H27" s="5">
        <f>SUM($H$21:$H$26)</f>
        <v>225</v>
      </c>
      <c r="I27" s="5">
        <f>SUM($I$21:$I$26)</f>
        <v>709</v>
      </c>
      <c r="J27" s="5">
        <f>SUM($J$21:$J$26)</f>
        <v>27</v>
      </c>
      <c r="K27" s="5">
        <f>SUM($K$21:$K$26)</f>
        <v>37</v>
      </c>
      <c r="L27" s="5">
        <f>SUM($L$21:$L$26)</f>
        <v>33</v>
      </c>
      <c r="M27" s="5">
        <f>SUM($M$21:$M$26)</f>
        <v>1478</v>
      </c>
      <c r="N27" s="5">
        <f>SUM($N$21:$N$26)</f>
        <v>2970</v>
      </c>
    </row>
    <row r="28" spans="1:14" ht="13" thickTop="1" x14ac:dyDescent="0.25"/>
  </sheetData>
  <mergeCells count="20">
    <mergeCell ref="H19:H20"/>
    <mergeCell ref="I19:I20"/>
    <mergeCell ref="N19:N20"/>
    <mergeCell ref="J19:M19"/>
    <mergeCell ref="G7:G8"/>
    <mergeCell ref="J7:J8"/>
    <mergeCell ref="H7:I7"/>
    <mergeCell ref="F19:F20"/>
    <mergeCell ref="G19:G20"/>
    <mergeCell ref="A7:A8"/>
    <mergeCell ref="B7:B8"/>
    <mergeCell ref="C7:C8"/>
    <mergeCell ref="D7:D8"/>
    <mergeCell ref="E7:E8"/>
    <mergeCell ref="F7:F8"/>
    <mergeCell ref="A19:A20"/>
    <mergeCell ref="B19:B20"/>
    <mergeCell ref="C19:C20"/>
    <mergeCell ref="D19:D20"/>
    <mergeCell ref="E19:E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I33" sqref="I33"/>
    </sheetView>
  </sheetViews>
  <sheetFormatPr defaultRowHeight="12.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FAA2022</vt:lpstr>
      <vt:lpstr>FMCSA2022</vt:lpstr>
      <vt:lpstr>FMCSA Data Limitations</vt:lpstr>
      <vt:lpstr>FRA2022</vt:lpstr>
      <vt:lpstr>FRA Data Limitations</vt:lpstr>
      <vt:lpstr>FTA2022</vt:lpstr>
      <vt:lpstr>PHMSA2022</vt:lpstr>
      <vt:lpstr>USCG2022</vt:lpstr>
    </vt:vector>
  </TitlesOfParts>
  <Company>USDOT-Volpe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Baker, Brian (VOLPE)</dc:creator>
  <cp:lastModifiedBy>ODAPC Reviewer</cp:lastModifiedBy>
  <dcterms:created xsi:type="dcterms:W3CDTF">2018-05-31T19:02:18Z</dcterms:created>
  <dcterms:modified xsi:type="dcterms:W3CDTF">2024-04-05T18:01:10Z</dcterms:modified>
</cp:coreProperties>
</file>